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85" firstSheet="13" activeTab="21"/>
  </bookViews>
  <sheets>
    <sheet name="str tytułowa" sheetId="1" r:id="rId1"/>
    <sheet name="charakterystyka stanowiska" sheetId="2" r:id="rId2"/>
    <sheet name="opis zagrożeń" sheetId="3" r:id="rId3"/>
    <sheet name="zagrożenie 1" sheetId="4" r:id="rId4"/>
    <sheet name="zagrożenie 2" sheetId="5" r:id="rId5"/>
    <sheet name="zagrożenie 3" sheetId="6" r:id="rId6"/>
    <sheet name="zagrożenie 4" sheetId="7" r:id="rId7"/>
    <sheet name="zagrożenie 5" sheetId="8" r:id="rId8"/>
    <sheet name="zagrożenie 6" sheetId="9" r:id="rId9"/>
    <sheet name="zagrożenie 7" sheetId="10" r:id="rId10"/>
    <sheet name="zagrożenie 8" sheetId="11" r:id="rId11"/>
    <sheet name="zagrożenie 9" sheetId="12" r:id="rId12"/>
    <sheet name="zagrożenie 10" sheetId="13" r:id="rId13"/>
    <sheet name="zagrożenie 11" sheetId="14" r:id="rId14"/>
    <sheet name="zagrożenie 12" sheetId="15" r:id="rId15"/>
    <sheet name="zagrożenie 13" sheetId="16" r:id="rId16"/>
    <sheet name="zagrożenie 14" sheetId="17" r:id="rId17"/>
    <sheet name="zagrożenie 15" sheetId="18" r:id="rId18"/>
    <sheet name="zagrożenie 16" sheetId="19" r:id="rId19"/>
    <sheet name="zagrożenie 17" sheetId="20" r:id="rId20"/>
    <sheet name="zagrożenie 18" sheetId="21" r:id="rId21"/>
    <sheet name="zagrożenie 19" sheetId="22" r:id="rId22"/>
    <sheet name="Karta infor o ryzyku" sheetId="23" r:id="rId23"/>
    <sheet name="ryzyko oswiadczenie" sheetId="24" r:id="rId24"/>
  </sheets>
  <definedNames>
    <definedName name="_xlnm.Print_Area" localSheetId="1">'charakterystyka stanowiska'!$A$1:$J$15</definedName>
    <definedName name="_xlnm.Print_Area" localSheetId="22">'Karta infor o ryzyku'!$A$1:$G$20</definedName>
    <definedName name="_xlnm.Print_Area" localSheetId="2">'opis zagrożeń'!$A$1:$E$20</definedName>
    <definedName name="_xlnm.Print_Area" localSheetId="23">'ryzyko oswiadczenie'!$A$1:$E$43</definedName>
    <definedName name="_xlnm.Print_Area" localSheetId="3">'zagrożenie 1'!$A$1:$I$24</definedName>
    <definedName name="_xlnm.Print_Area" localSheetId="12">'zagrożenie 10'!$A$1:$I$24</definedName>
    <definedName name="_xlnm.Print_Area" localSheetId="13">'zagrożenie 11'!$A$1:$I$24</definedName>
    <definedName name="_xlnm.Print_Area" localSheetId="14">'zagrożenie 12'!$A$1:$I$24</definedName>
    <definedName name="_xlnm.Print_Area" localSheetId="15">'zagrożenie 13'!$A$1:$I$24</definedName>
    <definedName name="_xlnm.Print_Area" localSheetId="16">'zagrożenie 14'!$A$1:$I$24</definedName>
    <definedName name="_xlnm.Print_Area" localSheetId="17">'zagrożenie 15'!$A$1:$I$24</definedName>
    <definedName name="_xlnm.Print_Area" localSheetId="18">'zagrożenie 16'!$A$1:$I$24</definedName>
    <definedName name="_xlnm.Print_Area" localSheetId="19">'zagrożenie 17'!$A$1:$I$24</definedName>
    <definedName name="_xlnm.Print_Area" localSheetId="21">'zagrożenie 19'!$A$1:$I$24</definedName>
    <definedName name="_xlnm.Print_Area" localSheetId="5">'zagrożenie 3'!$A$1:$I$24</definedName>
    <definedName name="_xlnm.Print_Area" localSheetId="6">'zagrożenie 4'!$A$1:$I$24</definedName>
    <definedName name="_xlnm.Print_Area" localSheetId="7">'zagrożenie 5'!$A$1:$I$24</definedName>
    <definedName name="_xlnm.Print_Area" localSheetId="8">'zagrożenie 6'!$A$1:$I$24</definedName>
    <definedName name="_xlnm.Print_Area" localSheetId="9">'zagrożenie 7'!$A$1:$I$24</definedName>
    <definedName name="_xlnm.Print_Area" localSheetId="10">'zagrożenie 8'!$A$1:$I$24</definedName>
    <definedName name="_xlnm.Print_Area" localSheetId="11">'zagrożenie 9'!$A$1:$I$24</definedName>
    <definedName name="Zagrożenia">'Karta infor o ryzyku'!$B:$B</definedName>
    <definedName name="Zagrożęnia">'Karta infor o ryzyku'!$B:$B</definedName>
  </definedNames>
  <calcPr fullCalcOnLoad="1"/>
</workbook>
</file>

<file path=xl/sharedStrings.xml><?xml version="1.0" encoding="utf-8"?>
<sst xmlns="http://schemas.openxmlformats.org/spreadsheetml/2006/main" count="2039" uniqueCount="239">
  <si>
    <t>Podstawa prawna wykonania oceny ryzyka:</t>
  </si>
  <si>
    <t>1.</t>
  </si>
  <si>
    <t>Kodeks pracy artykuł 226</t>
  </si>
  <si>
    <t>2.</t>
  </si>
  <si>
    <t xml:space="preserve">Rozporządzenie Ministra Pracy i Polityki Socjalnej w sprawie ogólnych przepisów bezpieczeństwa i higieny pracy § 39, 39a, 39b (Dz. U. 2003 nr 169 poz. 1650 ze zm.) </t>
  </si>
  <si>
    <t>Charakterystyka stanowiska pracy</t>
  </si>
  <si>
    <t>3.</t>
  </si>
  <si>
    <t>Ogólne informacje o stanowisku pracy</t>
  </si>
  <si>
    <t>4.</t>
  </si>
  <si>
    <t>Miejsce wykonywania pracy</t>
  </si>
  <si>
    <t>5.</t>
  </si>
  <si>
    <t>Wykonywane czynności</t>
  </si>
  <si>
    <t>6.</t>
  </si>
  <si>
    <t>7.</t>
  </si>
  <si>
    <t>Instrukcje stanowiskowe bezpieczeństwa i higieny pracy na stanowisku pracy</t>
  </si>
  <si>
    <t>8.</t>
  </si>
  <si>
    <t>Występujące czynniki szkodliwe, uciążliwe, niebezpieczne</t>
  </si>
  <si>
    <t>9.</t>
  </si>
  <si>
    <t>Stosowane środki zapobiegawcze</t>
  </si>
  <si>
    <t>10.</t>
  </si>
  <si>
    <t>Ilość osób zatrudnionych na stanowisku</t>
  </si>
  <si>
    <t>Identyfikacja zagrożeń</t>
  </si>
  <si>
    <t>Lp.</t>
  </si>
  <si>
    <t>Zagrożenia</t>
  </si>
  <si>
    <t>Źródło zagrożeń</t>
  </si>
  <si>
    <t xml:space="preserve">Możliwe skutki zagrożenia </t>
  </si>
  <si>
    <t>Środki ochrony przed zagrożeniami</t>
  </si>
  <si>
    <t>Złamanie, zwichnięcie kończyn, potłuczenie, kalectwo.</t>
  </si>
  <si>
    <t>CZYNNIKI BIOLOGICZNE</t>
  </si>
  <si>
    <t>ELEMENTAMI RUCHOMYMI, LUŻNYMI, OSTRYMI, WYSTAJĄCYMI</t>
  </si>
  <si>
    <t>HAŁAS - PONIŻEJ NORMY</t>
  </si>
  <si>
    <t>HAŁAS - POWYŻEJ NORMY</t>
  </si>
  <si>
    <t>MIKROKLIMAT ZMIENNY</t>
  </si>
  <si>
    <t>MONOTYPIA  - PRZECIĄŻENIE UKŁADU RUCHU</t>
  </si>
  <si>
    <t>OBCIĄŻENIE FIZYCZNE, STATYCZNE, DYNAMICZNE</t>
  </si>
  <si>
    <t>ODMROŻENIA</t>
  </si>
  <si>
    <t>OSTRE KRAWĘDZIE</t>
  </si>
  <si>
    <t>POPARZENIA</t>
  </si>
  <si>
    <t>11.</t>
  </si>
  <si>
    <t>PORAŻENIE PRĄDEM ELEKTRYCZNYM</t>
  </si>
  <si>
    <t>12.</t>
  </si>
  <si>
    <t>POŻAR I WYBUCH</t>
  </si>
  <si>
    <t>13.</t>
  </si>
  <si>
    <t>PRACA PRZY MONITORZE EKRANOWYM</t>
  </si>
  <si>
    <t>14.</t>
  </si>
  <si>
    <t>PROMIENIOWANIE</t>
  </si>
  <si>
    <t>15.</t>
  </si>
  <si>
    <t>PROMIENIOWANIE ELKTROMAGNETYCZNE</t>
  </si>
  <si>
    <t>16.</t>
  </si>
  <si>
    <t>PROMIENIOWANIE PODCZERWONE</t>
  </si>
  <si>
    <t>17.</t>
  </si>
  <si>
    <t>PROMIENIOWANIE WIDZIALNE (ŚWIETLNE)</t>
  </si>
  <si>
    <t>PRZECIĄŻENIE NARZĄDU WZROKU</t>
  </si>
  <si>
    <t>PRZECIĄŻENIE UKŁADU RUCHU</t>
  </si>
  <si>
    <t>PYŁY PRZEMYSŁOWE</t>
  </si>
  <si>
    <t>RÓŻNICA POZIOMÓW NA DROGACH KOMUNIKACYJNYCH</t>
  </si>
  <si>
    <t>SPADAJĄCE PRZEDMIOTY</t>
  </si>
  <si>
    <t>STRES - OBCIĄŻENIA PSYCHONERWOWE</t>
  </si>
  <si>
    <t>SUBSTANCJE DRAŻNIĄCE</t>
  </si>
  <si>
    <t>SUBSTANCJE RAKOTWÓRCZE</t>
  </si>
  <si>
    <t>SUBSTANCJE TOKSYCZNE</t>
  </si>
  <si>
    <t>SUBSTANCJE UCZULAJĄCE</t>
  </si>
  <si>
    <t>UDERZENIE O WYSTAJĄCE NIERUCHOME PRZEDMIOTY</t>
  </si>
  <si>
    <t>UPADEK NA TYM SAMYM POZIOMIE</t>
  </si>
  <si>
    <t>UPADEK Z WYSOKOŚCI</t>
  </si>
  <si>
    <t>WIBRACJA</t>
  </si>
  <si>
    <t>WYMUSZONA POZYCJA CIAŁA</t>
  </si>
  <si>
    <t>ZWIĄZANE Z PRZEMIESZCZANIEM SIĘ LUDZI</t>
  </si>
  <si>
    <t>Inne - poniżej podaj jakie</t>
  </si>
  <si>
    <t>KARTA OCENY RYZYKA ZAWODOWEGO</t>
  </si>
  <si>
    <t xml:space="preserve"> </t>
  </si>
  <si>
    <t>Metoda oceny ryzyka: RISK SCORE</t>
  </si>
  <si>
    <t>1. Stanowisko:</t>
  </si>
  <si>
    <t>2. Zagrożenie:</t>
  </si>
  <si>
    <t>3. Żródło zagrożenia:</t>
  </si>
  <si>
    <t>4. Możliwe skutki zagrożenia:</t>
  </si>
  <si>
    <t>Straty Ludzkie</t>
  </si>
  <si>
    <t>Wartość</t>
  </si>
  <si>
    <t>Straty Materialne</t>
  </si>
  <si>
    <r>
      <t xml:space="preserve">5. Środki ochrony przed zagrożeniami: 
</t>
    </r>
    <r>
      <rPr>
        <sz val="10"/>
        <rFont val="Arial CE"/>
        <family val="2"/>
      </rPr>
      <t>(techniczne: indywidualne i zbiorowe, organizacyjne, ludzkie</t>
    </r>
    <r>
      <rPr>
        <sz val="12"/>
        <rFont val="Arial CE"/>
        <family val="2"/>
      </rPr>
      <t>)</t>
    </r>
  </si>
  <si>
    <t>Wiele ofiar śmiertelnych</t>
  </si>
  <si>
    <t>Ponad 25 mln PLN</t>
  </si>
  <si>
    <t>Kilka ofiar śmiertelnych</t>
  </si>
  <si>
    <t>5 -25 mln PLN</t>
  </si>
  <si>
    <t>Ofiara śmiertelna</t>
  </si>
  <si>
    <t>500  - 5 mln PLN</t>
  </si>
  <si>
    <t>Ciężkie uszkodzenie ciała</t>
  </si>
  <si>
    <t>25  - 500 tys PLN</t>
  </si>
  <si>
    <t>Absencja</t>
  </si>
  <si>
    <t>5 - 25 tys PLN</t>
  </si>
  <si>
    <t>Udzielenie I pomocy</t>
  </si>
  <si>
    <t>Poniżej 5 tys PLN</t>
  </si>
  <si>
    <r>
      <t xml:space="preserve">9. </t>
    </r>
    <r>
      <rPr>
        <b/>
        <i/>
        <sz val="12"/>
        <rFont val="Arial CE"/>
        <family val="2"/>
      </rPr>
      <t>P</t>
    </r>
    <r>
      <rPr>
        <sz val="12"/>
        <rFont val="Arial CE"/>
        <family val="2"/>
      </rPr>
      <t xml:space="preserve"> - prawdopodobieństwo wystąpienia zdarzenia:</t>
    </r>
  </si>
  <si>
    <t>10. Wartościowanie ryzyka:</t>
  </si>
  <si>
    <r>
      <t xml:space="preserve">11. </t>
    </r>
    <r>
      <rPr>
        <b/>
        <i/>
        <sz val="12"/>
        <rFont val="Arial CE"/>
        <family val="2"/>
      </rPr>
      <t>R</t>
    </r>
    <r>
      <rPr>
        <sz val="12"/>
        <rFont val="Arial CE"/>
        <family val="2"/>
      </rPr>
      <t xml:space="preserve"> - ryzyko; Kategoria Ryzyka i działania zapobiegawcze:</t>
    </r>
  </si>
  <si>
    <t>Ekspozycja</t>
  </si>
  <si>
    <t>Stała (8 lub więcej godzin dziennie)</t>
  </si>
  <si>
    <t>Częsta (codzienna)</t>
  </si>
  <si>
    <t>Sporadyczna (raz na tydzień)</t>
  </si>
  <si>
    <t>Okazjonalna (raz na miesiąc)</t>
  </si>
  <si>
    <t>RÓŻNICA POZIOMÓW NA DROGACH KOMUNIKLACYJNYCH</t>
  </si>
  <si>
    <t>Minimalna (kilka razy rocznie)</t>
  </si>
  <si>
    <t>Znikoma (raz do roku)</t>
  </si>
  <si>
    <t>Prawdopodobieństwo</t>
  </si>
  <si>
    <t>Bardzo Prawdopodobne (1:2)</t>
  </si>
  <si>
    <t>Całkiem możliwe (1:10)</t>
  </si>
  <si>
    <t>Praktycznie możliwe (1:100)</t>
  </si>
  <si>
    <t>Mało prawdopodobne, ale możliwe (1:1000)</t>
  </si>
  <si>
    <t>Tylko sporadycznie możliwe (1:1 0000)</t>
  </si>
  <si>
    <t>Możliwe do pomyślenia (1:100 000)</t>
  </si>
  <si>
    <t>Teoretycznie możliwe (1:1000 000)</t>
  </si>
  <si>
    <t>Inne (Obok proszę podać jakie) ---------&gt;&gt;&gt;</t>
  </si>
  <si>
    <t>Kategorie Ryzyka</t>
  </si>
  <si>
    <t>Wartość Ryzyka</t>
  </si>
  <si>
    <t>Kategoria nr 1: Ryzyko akceptowalne, wskazana kontrola (działania nie są potrzebne)</t>
  </si>
  <si>
    <r>
      <t>R</t>
    </r>
    <r>
      <rPr>
        <sz val="12"/>
        <rFont val="Arial"/>
        <family val="2"/>
      </rPr>
      <t>≥20</t>
    </r>
  </si>
  <si>
    <t>Kategoria nr 2: Ryzyko małe, potrzebna kontrola</t>
  </si>
  <si>
    <t>20&lt;R&lt;70</t>
  </si>
  <si>
    <t>Kategoria nr 3: Ryzyko istotne, potrzebna poprawa</t>
  </si>
  <si>
    <t>Kategoria nr 4: Ryzyko duże, otrzebna natychmiastowa poprawa</t>
  </si>
  <si>
    <t>Kategoria nr 5: Ryzyko bardzo duże, wskazane wstrzymanie prac.</t>
  </si>
  <si>
    <t>Kategoria nr 4: Ryzyko duże, potrzebna natychmiastowa poprawa</t>
  </si>
  <si>
    <r>
      <t xml:space="preserve">8 </t>
    </r>
    <r>
      <rPr>
        <b/>
        <i/>
        <sz val="12"/>
        <rFont val="Arial CE"/>
        <family val="2"/>
      </rPr>
      <t>E</t>
    </r>
    <r>
      <rPr>
        <sz val="12"/>
        <rFont val="Arial CE"/>
        <family val="2"/>
      </rPr>
      <t>- ekspozycji na zagrożenie:</t>
    </r>
  </si>
  <si>
    <t>MIKROKLIMAT</t>
  </si>
  <si>
    <t xml:space="preserve">POŻAR </t>
  </si>
  <si>
    <t>INFORMACJA O RYZYKU ZAWODOWYM</t>
  </si>
  <si>
    <t>Oświadczenie</t>
  </si>
  <si>
    <t>Lp</t>
  </si>
  <si>
    <t>Imię i nazwisko pracownika</t>
  </si>
  <si>
    <t>Data</t>
  </si>
  <si>
    <t>Podpis</t>
  </si>
  <si>
    <t xml:space="preserve">Karta informacji o ryzyku </t>
  </si>
  <si>
    <t xml:space="preserve">Poziom ryzyka bez zast. środków ochrony </t>
  </si>
  <si>
    <t xml:space="preserve">Poziom ryzyka po zast. środków ochrony </t>
  </si>
  <si>
    <t>Upadek na tym samym poziomie</t>
  </si>
  <si>
    <t>Porażenie prądem</t>
  </si>
  <si>
    <t>Pożar</t>
  </si>
  <si>
    <t>Poparzenia termiczne, zatrucia gazami pożarowymi, absencja chorobowa, uduszenie, śmierć.</t>
  </si>
  <si>
    <t>Hałas</t>
  </si>
  <si>
    <t>Gorące powierzchnie</t>
  </si>
  <si>
    <t>Praca z elektronarzędziami</t>
  </si>
  <si>
    <t>Praca z narzędziami ręcznymi</t>
  </si>
  <si>
    <t>Czynniki biologiczne</t>
  </si>
  <si>
    <t>Lekkie skaleczenia, otarcia naskórka, zwichnięcia stawów.</t>
  </si>
  <si>
    <t>Zmęczenie psychiczne, bóle głowy, brak koncentracji, absencja chorobowa, uszczerbek na słuchu, głuchota, stały ubytek słuchu prowadzący do kalectwa.</t>
  </si>
  <si>
    <t>Poparzenia termiczne, zaczerwienia skóry, absencja chorobowa.</t>
  </si>
  <si>
    <t>Źle zamocowane materiały do obróbki, niesprawne imadła lub szczęki, nieuwaga pracownika przy mocowaniu materiału.</t>
  </si>
  <si>
    <t>Siniaki, złamania, wstrząśnienie mózgu, zwichnięcia stawów, upadek, ciężkie uszkodzenie ciała, śmierć.</t>
  </si>
  <si>
    <t>Szkolenie BHP, wzmożona ostrożność, higiena rąk, unikanie bezpośredniego kontaktu z osobą z objawami chorobowymi, szczepienia ochronne, profilaktyka lekarska, właściwy stan higieniczno – sanitarny.</t>
  </si>
  <si>
    <t xml:space="preserve">Uszkodzone narzędzia ręczne, niekompletne narzędzia, brak uchwytów na narzędziach, tępe narzędzia. </t>
  </si>
  <si>
    <t xml:space="preserve">Amputacja części ciała, skaleczenia, rany cięte, poparzenia. </t>
  </si>
  <si>
    <t>Maszyny i urządzenia znajdujące się na hali, elektronarzędzia, procesy technologiczne,</t>
  </si>
  <si>
    <t xml:space="preserve">Szkolenie BHP, stosowanie narządzi, maszyn i urządzeń o niskiej emisji hałasu, stosowanie środków ochrony indywidualnej, oznakowanie stref zagrożenia hałasem, obowiązkowe badania okresowe i audiometryczne. </t>
  </si>
  <si>
    <t>Szkolenie BHP, stosowanie środków ochrony indywidualnej, schładzanie powierzchni, sprawne urządzenia użytkowe.</t>
  </si>
  <si>
    <t>Szkolenie BHP, prawidłowe mocowanie materiałów, stosowanie środków ochrony indywidualnej, zachowanie uwagi, stosowanie sprawnych narzędzi i maszyn.</t>
  </si>
  <si>
    <t>Szkolenie BHP, zachowanie bezpiecznej odległości od elementów tnących, wykorzystywanie osłon chroniących podczas obróbki materiałów, stosowanie narzędzi mocujących.</t>
  </si>
  <si>
    <t>Stosowanie środków: ochrony zbiorowej i indywidualnej, organizacyjnych i technicznych wpływających na zmniejszenie ryzyka,</t>
  </si>
  <si>
    <t>Promieniowanie</t>
  </si>
  <si>
    <t>18.</t>
  </si>
  <si>
    <t>Ukończone 18 lat. Wykształcenie minimum zawodowe ze specjalnością mechaniczną, lub ukończony kurs ślusarski. Aktualne: szkolenie BHP, badania lekarskie. Ukończone szkolenia stanowiskowe dla maszyn na hali.</t>
  </si>
  <si>
    <t>Śliskie, nierówne powierzchnie, leżące przedmioty: na stanowisku pracy, na drogach przejścia, nagła utrata równowagi, nieodpowiednie obuwie robocze.</t>
  </si>
  <si>
    <t>Urazowa amputacja części ciała, rany cięte i szarpane, skaleczenia, uszkodzenie ciała prowadzące do śmierci.</t>
  </si>
  <si>
    <t>Uszkodzenie wzroku mogące doprowadzić do utraty wzroku, lekkie rany cięte i szarpane.</t>
  </si>
  <si>
    <t>Wibracje</t>
  </si>
  <si>
    <t>Szkolenie BHP, przeglądy narzędzi, prawidłowa konserwacja maszyn i urządzeń, stosowanie materiałów i układów izolujących i tłumiących, rękawic antywibracyjnych, zastosowanie środków ochrony indywidualnej.</t>
  </si>
  <si>
    <t>Praca w systemie 8 - mio godzinnym, przerwy regulaminowe,  praca ciężka, obciążenie statyczne -  duże, wydatek energetyczny - duży.</t>
  </si>
  <si>
    <t>Szkolenie BHP, wzmożona ostrożność, zachowanie odległości od stanowiska spawalniczego, spawanie w miejscach przeznaczonych na proces.</t>
  </si>
  <si>
    <t>19.</t>
  </si>
  <si>
    <t>Oświetlenie</t>
  </si>
  <si>
    <t>Szkolenie BHP, właściwe rozmieszczenie oświetlenia sztucznego, praca w pobliżu naturalnych źródeł światła, zastosowanie indywidualnego oświetlenia przy maszynach.</t>
  </si>
  <si>
    <t>Niedostateczne oświetlenie dzienne , słabe oświetlenie sztuczne, brak oświetlenia indywidualnego przy stanowiskach pracy i przy maszynach i urządzeniach</t>
  </si>
  <si>
    <t>Drżenie rąk, niedokrwienie ograniczonej części ciała (kończyn), zaburzenia czucia, zmniejszenie wrażliwości dotykowej, zmiany zwyrodnieniowe, osłabienie, zawroty głowy.</t>
  </si>
  <si>
    <t>Kwalifikacje na stanowisku pomocnik spawacza</t>
  </si>
  <si>
    <t>Instrukcje bezpieczeństwa i stanowiskowe: stanowiska spawalniczego, prac spawalniczych, prac ślusarskich, użytkowania maszyn znajdujących się na hali, pierwszej pomocy, obsługi urządzeń dźwignicowych.</t>
  </si>
  <si>
    <t xml:space="preserve">Uderzenia i przygniecenia przez materiały obrabiane. </t>
  </si>
  <si>
    <t>Uderzenie o nieruchome elementy ograniczona przestrzeń spawalni.</t>
  </si>
  <si>
    <t xml:space="preserve">Czynnik mechaniczny </t>
  </si>
  <si>
    <t>Pyły, dymy spawalnicze.</t>
  </si>
  <si>
    <t>Komunikacyjno - transportowe</t>
  </si>
  <si>
    <t>Energia cząsteczek metali powstające w procesie technologicznym przed i po spawaniu.</t>
  </si>
  <si>
    <t>Wiertarki ręczne, szlifierki kątowe, piły tarczowe i inne elektronarzędzia, brak osłon na elektronarzędziach.</t>
  </si>
  <si>
    <t>Odpady w procesie obróbki (Odpryski,  ostre cząsteczki metali)</t>
  </si>
  <si>
    <t>Ciepło powstające w procesie spawania, iskry. Niesprawna instalacja elektryczna, uszkodzone zabezpieczenia ochronne w instalacji, zwarcia.</t>
  </si>
  <si>
    <t xml:space="preserve">Wirusy i bakterie, przenoszone drogą kropelkową przez współpracowników </t>
  </si>
  <si>
    <t>Przygniecenie przez elementy, złamania, zwichnięcia, rany cięte i szarpane.</t>
  </si>
  <si>
    <t>Szkolenie BHP, stosowanie urządzeń z zabezpieczeniami przeciw - porażeniowymi (zerowanie, uziemienia zabezpieczenia różnicowoprądowe), kontrola podczas użytkowania czy nie ma uszkodzeń na zasilaniu urządzeń, stosowanie się do instrukcji bezpieczeństwa, zachowanie ostrożności zastosowanie środków ochrony indywidualnej.</t>
  </si>
  <si>
    <t>Dymy spawalnicze ze składem: krzemionki, tlenków żelaza, manganu, związki cyny cynku, chromu, ołowiu, berylu, gazy jak: ozon, dwutlenek węgla, tlenek  węgla, tlenki azotu</t>
  </si>
  <si>
    <t xml:space="preserve">Gorące blachy i elementy  po procesie spawania i po obróbce mechanicznej, urządzenia użytkowe, gorąca woda, prąd elektryczny, gniazdka zasilające spawarki, </t>
  </si>
  <si>
    <t>Prace spawalnicze</t>
  </si>
  <si>
    <t>Elementy wyposażenia stanowiska, regały, stanowisko spawalnicze.</t>
  </si>
  <si>
    <t>Ciężkie uszkodzenie ciała, złamania, zwichnięcia, lekkie uszkodzenia ciała, rany i skaleczenia.</t>
  </si>
  <si>
    <t>Zatrucie dymami lub gazami, osłabienie organizmu, alergie, duszności, choroby dróg oddechowych.</t>
  </si>
  <si>
    <t>Ocenę ryzyka na stanowisku: pomocnik spawacza</t>
  </si>
  <si>
    <t>Pracownik warsztatowy - pomocnik spawacza</t>
  </si>
  <si>
    <t>Maszyny zasilane prądem przemiennym, kable spawalnicze, uszkodzone kable zasilające spawarki i inne i urządzenia, urządzenia użytkowe (czajnik, ekspres).</t>
  </si>
  <si>
    <t>Przemęczenie wzroku, pieczenie powiek, łzawienie, możliwość pogorszenia się wzroku, bóle głowy, osłabienie.</t>
  </si>
  <si>
    <t>Szkolenie BHP, zastosowanie wentylacji ogólnej i stanowiskowej, sprzęt ochrony indywidualnej, maski lub półmaski filtrujące, przyłbice z filtrami.</t>
  </si>
  <si>
    <t>Zaczerwienienie oczu, pieczenie oczu, uszkodzenie wzroku, zaczerwienienie skóry, możliwość lekkiego poparzenia,</t>
  </si>
  <si>
    <t xml:space="preserve">Uciążliwe infekcje, stany zapalne, czasowe obniżenie zdolności psychofizycznych, absencja chorobowa. </t>
  </si>
  <si>
    <t xml:space="preserve">3 osoby </t>
  </si>
  <si>
    <t>Praca w pozycji stojącej lub klęczącej, częsta zmiana pozycji, pochylanie się nad elementami spawanymi, podnoszenie elementów wykonanych lub do dalszej obróbki,  przenoszenie ręczne materiałów do obróbki, transport urządzeniami transportowymi materiałów ciężkich, załadunek gotowych materiałów elementów i części gotowych do, przygotowywanie elementów do spawania - szlifowanie oczyszczanie krawędzi za pomocą  narządzi ślusarskich lub elektronarzędzi przed procesem spawania.</t>
  </si>
  <si>
    <t>Mikroklimat, psychofizyczne, hałas, stres, promieniowanie, wibracje, czynniki niebezpieczne pochodzące od maszyn, urządzeń transportowych, biologiczne.</t>
  </si>
  <si>
    <t xml:space="preserve">Praca w hali warsztatowej na stanowisku spawalniczym, poruszanie się przy maszynach na stałe zabudowanych na hali, w pobliżu urządzenia dźwignicowego, poruszanie się na zewnątrz hali na placu materiałowym - magazynowym, poruszanie się po magazynie narzędziowym, przebywanie  w pomieszczeniu socjalnym (jadalnia, natryski), poruszanie się czasowe po klatce schodowej, w pobliżu rozdzielni NN, oraz po biurze kierownika lub pracodawcy, </t>
  </si>
  <si>
    <t>Szkolenie BHP, wzmożona uwaga, stosowanie się do instrukcji bezpieczeństwa, środki ochrony indywidualnej, porządek na stanowisku spawalniczym, ograniczenie poruszania się do uzasadnionych potrzeb.</t>
  </si>
  <si>
    <t>Oświadczam, że zostałem(am) zapoznany(a) z zagrożeniami i ryzykiem zawodowym na stanowisku: pracownik warsztatowy -  pomocnik spawacza. Przyjmuję do wiadomości  informację o wdrożonych środkach ochrony przed zagrożeniami zmierzającymi do obniżenia ryzyka zawodowego. Zobowiązuję się do stosowania opisanych środków ochronny przed zagrożeniami.</t>
  </si>
  <si>
    <t xml:space="preserve">Wyeksploatowane elektronarzędzia i maszyny, nie dokładny montaż maszyn, niewyważone elementy obrotowe, </t>
  </si>
  <si>
    <t xml:space="preserve">Ostre krawędzie </t>
  </si>
  <si>
    <t>Rany cięte i szarpane, rany rąk, skaleczenia</t>
  </si>
  <si>
    <t>Szkolenie BHP, utrzymanie porządku  na drogach transportowych, zachowanie ostrożności, prawidłowe i pewno mocowanie elementów do transportu, stosowanie środków ochrony indywidualnej.</t>
  </si>
  <si>
    <t xml:space="preserve">Utrata przytomności, poparzenia, urazy (typu złamania zwichnięcia lub obrażenia ciała, siniaki) spowodowane upadkiem w przypadku porażenia, śmierć. </t>
  </si>
  <si>
    <t xml:space="preserve">Szkolenie BHP, stosowanie środków ochrony indywidualnej, zastosowanie się do instrukcji bezpieczeństwa, praca z kompletnymi narzędziami, wymiana zużytych narzędzi. </t>
  </si>
  <si>
    <t>Szkolenie BHP, stosowanie środków ochrony indywidualnej, zachowanie odległości podczas procesu technologicznego, stosowanie sprawnych narzędzi.</t>
  </si>
  <si>
    <t>Szkolenie BHP, stosowanie środków ochrony indywidualnej, wyłączanie narzędzi po zakończeniu procesu obróbki oraz przed odłożeniem ich na miejsce, stosowanie osłon dostarczonych wraz z narzędziami, postępowanie zgodnie z instrukcjami.</t>
  </si>
  <si>
    <t>Prasa mechaniczna, narzędzia ręczne, tarcze taśmy tnące w maszynach. Ostre krawędzie po obróbce.</t>
  </si>
  <si>
    <t>Szkolenie BHP, stosowanie się do instrukcji p/ppoż., znajomość dróg ewakuacyjnych, gaśnice, sprawne zabezpieczenia ochronne instalacji elektrycznej.</t>
  </si>
  <si>
    <t>Szkolenie BHP, utrzymanie porządku na stanowisku pracy, w pomieszczeniach i na drogach dojścia, odpowiednie obuwie, stosowanie środków antypoślizgowych, zachowanie ostrożności.</t>
  </si>
  <si>
    <t>Związane z transportem elementów przed i po spawaniu, ręczne wózki transportowe, wciągniki.</t>
  </si>
  <si>
    <t>Wzmożona uwaga podczas prac, stosowanie środków ochrony indywidualnej, sprawne narzędzia.</t>
  </si>
  <si>
    <t>Narzędzia i materiały stosowane w obróbce mechanicznej, blachy, części maszyn</t>
  </si>
  <si>
    <r>
      <t xml:space="preserve">6. </t>
    </r>
    <r>
      <rPr>
        <b/>
        <i/>
        <sz val="12"/>
        <rFont val="Arial CE"/>
        <family val="2"/>
      </rPr>
      <t>S</t>
    </r>
    <r>
      <rPr>
        <sz val="12"/>
        <rFont val="Arial CE"/>
        <family val="2"/>
      </rPr>
      <t xml:space="preserve"> - Skutki zdarzenia:</t>
    </r>
  </si>
  <si>
    <t>a. Potencjalne straty ludzkie:</t>
  </si>
  <si>
    <r>
      <t xml:space="preserve">7. </t>
    </r>
    <r>
      <rPr>
        <b/>
        <i/>
        <sz val="12"/>
        <rFont val="Arial CE"/>
        <family val="2"/>
      </rPr>
      <t>E</t>
    </r>
    <r>
      <rPr>
        <sz val="12"/>
        <rFont val="Arial CE"/>
        <family val="2"/>
      </rPr>
      <t>- ekspozycji na zagrożenie:</t>
    </r>
  </si>
  <si>
    <r>
      <t xml:space="preserve">8. </t>
    </r>
    <r>
      <rPr>
        <b/>
        <i/>
        <sz val="12"/>
        <rFont val="Arial CE"/>
        <family val="2"/>
      </rPr>
      <t>P</t>
    </r>
    <r>
      <rPr>
        <sz val="12"/>
        <rFont val="Arial CE"/>
        <family val="2"/>
      </rPr>
      <t xml:space="preserve"> - prawdopodobieństwo wystąpienia zdarzenia:</t>
    </r>
  </si>
  <si>
    <t>9. Wartościowanie ryzyka:</t>
  </si>
  <si>
    <r>
      <t xml:space="preserve">10. </t>
    </r>
    <r>
      <rPr>
        <b/>
        <i/>
        <sz val="12"/>
        <rFont val="Arial CE"/>
        <family val="2"/>
      </rPr>
      <t>R</t>
    </r>
    <r>
      <rPr>
        <sz val="12"/>
        <rFont val="Arial CE"/>
        <family val="2"/>
      </rPr>
      <t xml:space="preserve"> - ryzyko; Kategoria Ryzyka i działania zapobiegawcze:</t>
    </r>
  </si>
  <si>
    <t xml:space="preserve">       b. Potencjalne straty materialne:</t>
  </si>
  <si>
    <t>Z zastosowaniem środków ochrony</t>
  </si>
  <si>
    <t>Bez zastosowania środków ochrony</t>
  </si>
  <si>
    <t>Nazwa firmy …….</t>
  </si>
  <si>
    <t>Data wykonania: ……………………………………..</t>
  </si>
  <si>
    <t>Zespół dokonujący oceny ryzyka:</t>
  </si>
  <si>
    <t>Specjalista ds. bhp …………………………………….</t>
  </si>
  <si>
    <t>Przedstawiciel pracowników ……………………………..</t>
  </si>
  <si>
    <t>Pracodawca lub przedstawiciel …………………..</t>
  </si>
  <si>
    <t>Data wykonania oceny ryzyka ………………………….</t>
  </si>
  <si>
    <t>1. Specjalista ds. bhp ………………………………………………………</t>
  </si>
  <si>
    <t>pieczęć podpis</t>
  </si>
  <si>
    <t>2. Przdstawiciel pracowników ……………………………………………….</t>
  </si>
  <si>
    <t>3. Pracodawca lub przedstawiciel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</si>
</sst>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54">
    <font>
      <sz val="10"/>
      <name val="Arial"/>
      <family val="2"/>
    </font>
    <font>
      <sz val="10"/>
      <name val="Tahoma"/>
      <family val="2"/>
    </font>
    <font>
      <sz val="26"/>
      <name val="Arial"/>
      <family val="2"/>
    </font>
    <font>
      <b/>
      <i/>
      <sz val="18"/>
      <name val="Arial"/>
      <family val="2"/>
    </font>
    <font>
      <b/>
      <sz val="14"/>
      <name val="Arial"/>
      <family val="2"/>
    </font>
    <font>
      <b/>
      <sz val="12"/>
      <name val="Arial"/>
      <family val="2"/>
    </font>
    <font>
      <sz val="12"/>
      <name val="Arial"/>
      <family val="2"/>
    </font>
    <font>
      <b/>
      <i/>
      <sz val="12"/>
      <name val="Arial"/>
      <family val="2"/>
    </font>
    <font>
      <b/>
      <sz val="12"/>
      <name val="Tahoma"/>
      <family val="2"/>
    </font>
    <font>
      <sz val="14"/>
      <name val="Arial CE"/>
      <family val="2"/>
    </font>
    <font>
      <b/>
      <sz val="14"/>
      <name val="Times New Roman CE"/>
      <family val="1"/>
    </font>
    <font>
      <sz val="12"/>
      <name val="Arial CE"/>
      <family val="2"/>
    </font>
    <font>
      <i/>
      <sz val="24"/>
      <name val="Arial CE"/>
      <family val="2"/>
    </font>
    <font>
      <sz val="12"/>
      <name val="Tahoma"/>
      <family val="2"/>
    </font>
    <font>
      <b/>
      <sz val="12"/>
      <name val="Arial CE"/>
      <family val="2"/>
    </font>
    <font>
      <sz val="10"/>
      <name val="Arial CE"/>
      <family val="2"/>
    </font>
    <font>
      <b/>
      <i/>
      <sz val="12"/>
      <name val="Arial CE"/>
      <family val="2"/>
    </font>
    <font>
      <b/>
      <sz val="14"/>
      <name val="Arial CE"/>
      <family val="2"/>
    </font>
    <font>
      <b/>
      <sz val="16"/>
      <name val="Arial CE"/>
      <family val="2"/>
    </font>
    <font>
      <sz val="12"/>
      <color indexed="9"/>
      <name val="Arial CE"/>
      <family val="2"/>
    </font>
    <font>
      <sz val="16"/>
      <name val="Times New Roman CE"/>
      <family val="1"/>
    </font>
    <font>
      <u val="single"/>
      <sz val="16"/>
      <name val="Times New Roman CE"/>
      <family val="1"/>
    </font>
    <font>
      <sz val="14"/>
      <name val="Times New Roman CE"/>
      <family val="1"/>
    </font>
    <font>
      <sz val="10"/>
      <name val="Times New Roman CE"/>
      <family val="1"/>
    </font>
    <font>
      <b/>
      <sz val="10"/>
      <name val="Times New Roman CE"/>
      <family val="1"/>
    </font>
    <font>
      <b/>
      <sz val="12"/>
      <name val="Times New Roman CE"/>
      <family val="1"/>
    </font>
    <font>
      <b/>
      <i/>
      <sz val="10"/>
      <name val="Arial"/>
      <family val="2"/>
    </font>
    <font>
      <sz val="8"/>
      <name val="Arial"/>
      <family val="2"/>
    </font>
    <font>
      <b/>
      <i/>
      <sz val="14"/>
      <name val="Arial"/>
      <family val="2"/>
    </font>
    <font>
      <u val="single"/>
      <sz val="6"/>
      <color indexed="12"/>
      <name val="Arial"/>
      <family val="2"/>
    </font>
    <font>
      <u val="single"/>
      <sz val="6"/>
      <color indexed="3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b/>
      <sz val="28"/>
      <color indexed="8"/>
      <name val="Arial"/>
      <family val="2"/>
    </font>
    <font>
      <sz val="11"/>
      <name val="Arial CE"/>
      <family val="2"/>
    </font>
    <font>
      <sz val="11"/>
      <color indexed="9"/>
      <name val="Arial CE"/>
      <family val="0"/>
    </font>
    <font>
      <sz val="14"/>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thin">
        <color indexed="8"/>
      </left>
      <right style="medium"/>
      <top style="thin">
        <color indexed="8"/>
      </top>
      <bottom style="thin">
        <color indexed="8"/>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color indexed="63"/>
      </right>
      <top style="thin">
        <color indexed="8"/>
      </top>
      <bottom style="thin">
        <color indexed="8"/>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medium"/>
      <right style="thin">
        <color indexed="8"/>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medium"/>
      <right>
        <color indexed="63"/>
      </right>
      <top>
        <color indexed="63"/>
      </top>
      <bottom style="thin">
        <color indexed="8"/>
      </bottom>
    </border>
    <border>
      <left style="thin"/>
      <right style="thin"/>
      <top>
        <color indexed="63"/>
      </top>
      <bottom>
        <color indexed="63"/>
      </bottom>
    </border>
    <border>
      <left style="thin"/>
      <right style="medium"/>
      <top>
        <color indexed="63"/>
      </top>
      <bottom>
        <color indexed="63"/>
      </bottom>
    </border>
    <border>
      <left style="medium"/>
      <right style="thin">
        <color indexed="8"/>
      </right>
      <top style="thin">
        <color indexed="8"/>
      </top>
      <bottom style="medium"/>
    </border>
    <border>
      <left style="thin">
        <color indexed="8"/>
      </left>
      <right style="thin"/>
      <top style="thin"/>
      <bottom style="medium"/>
    </border>
    <border>
      <left>
        <color indexed="63"/>
      </left>
      <right>
        <color indexed="63"/>
      </right>
      <top style="thin"/>
      <bottom style="mediu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9" fillId="0" borderId="0" applyNumberFormat="0" applyFill="0" applyBorder="0" applyAlignment="0" applyProtection="0"/>
    <xf numFmtId="0" fontId="36" fillId="0" borderId="3" applyNumberFormat="0" applyFill="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1" fillId="0" borderId="0">
      <alignment/>
      <protection/>
    </xf>
    <xf numFmtId="0" fontId="42" fillId="20" borderId="1" applyNumberFormat="0" applyAlignment="0" applyProtection="0"/>
    <xf numFmtId="0" fontId="30" fillId="0" borderId="0" applyNumberFormat="0" applyFill="0" applyBorder="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3"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 borderId="0" applyNumberFormat="0" applyBorder="0" applyAlignment="0" applyProtection="0"/>
  </cellStyleXfs>
  <cellXfs count="236">
    <xf numFmtId="0" fontId="0" fillId="0" borderId="0" xfId="0" applyAlignment="1">
      <alignment/>
    </xf>
    <xf numFmtId="0" fontId="0" fillId="0" borderId="0" xfId="0" applyBorder="1" applyAlignment="1">
      <alignment/>
    </xf>
    <xf numFmtId="0" fontId="6" fillId="0" borderId="10" xfId="0" applyFont="1" applyBorder="1" applyAlignment="1">
      <alignment horizontal="right" vertical="center"/>
    </xf>
    <xf numFmtId="0" fontId="6" fillId="0" borderId="10" xfId="0" applyFont="1" applyBorder="1" applyAlignment="1">
      <alignment horizontal="right" vertical="top"/>
    </xf>
    <xf numFmtId="0" fontId="0" fillId="0" borderId="10" xfId="0" applyFont="1" applyBorder="1" applyAlignment="1">
      <alignment horizontal="right"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0"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0" fontId="0" fillId="0" borderId="12" xfId="0" applyFont="1" applyFill="1" applyBorder="1" applyAlignment="1">
      <alignment horizontal="right" vertical="center"/>
    </xf>
    <xf numFmtId="0" fontId="6" fillId="0" borderId="13"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5" fillId="0" borderId="11" xfId="0" applyFont="1" applyBorder="1" applyAlignment="1">
      <alignment horizontal="center" vertical="center"/>
    </xf>
    <xf numFmtId="0" fontId="5" fillId="24" borderId="11" xfId="52" applyFont="1" applyFill="1" applyBorder="1" applyAlignment="1" applyProtection="1">
      <alignment horizontal="left" vertical="center"/>
      <protection hidden="1" locked="0"/>
    </xf>
    <xf numFmtId="0" fontId="5" fillId="25" borderId="11" xfId="52" applyFont="1" applyFill="1" applyBorder="1" applyAlignment="1" applyProtection="1">
      <alignment horizontal="left" vertical="center"/>
      <protection hidden="1" locked="0"/>
    </xf>
    <xf numFmtId="0" fontId="5" fillId="24" borderId="11" xfId="52" applyFont="1" applyFill="1" applyBorder="1" applyAlignment="1" applyProtection="1">
      <alignment horizontal="left" vertical="center"/>
      <protection hidden="1" locked="0"/>
    </xf>
    <xf numFmtId="0" fontId="5" fillId="25" borderId="11" xfId="52" applyFont="1" applyFill="1" applyBorder="1" applyAlignment="1" applyProtection="1">
      <alignment horizontal="left" vertical="center"/>
      <protection hidden="1" locked="0"/>
    </xf>
    <xf numFmtId="0" fontId="5" fillId="0" borderId="11" xfId="0" applyFont="1" applyBorder="1" applyAlignment="1">
      <alignment horizontal="left"/>
    </xf>
    <xf numFmtId="0" fontId="0" fillId="0" borderId="0" xfId="0" applyFont="1" applyAlignment="1">
      <alignment/>
    </xf>
    <xf numFmtId="0" fontId="0" fillId="0" borderId="0" xfId="0" applyFont="1" applyAlignment="1">
      <alignment horizontal="left" vertical="center" wrapText="1"/>
    </xf>
    <xf numFmtId="0" fontId="0" fillId="0" borderId="11" xfId="0" applyBorder="1" applyAlignment="1">
      <alignment/>
    </xf>
    <xf numFmtId="0" fontId="5" fillId="0" borderId="11" xfId="0" applyFont="1" applyBorder="1" applyAlignment="1" applyProtection="1">
      <alignment horizontal="left"/>
      <protection hidden="1"/>
    </xf>
    <xf numFmtId="0" fontId="4" fillId="24" borderId="11" xfId="52" applyFont="1" applyFill="1" applyBorder="1" applyAlignment="1" applyProtection="1">
      <alignment horizontal="left" vertical="center"/>
      <protection hidden="1" locked="0"/>
    </xf>
    <xf numFmtId="0" fontId="9" fillId="24" borderId="0" xfId="52" applyFont="1" applyFill="1" applyAlignment="1" applyProtection="1">
      <alignment horizontal="left" vertical="center"/>
      <protection hidden="1" locked="0"/>
    </xf>
    <xf numFmtId="0" fontId="1" fillId="24" borderId="0" xfId="52" applyFill="1" applyAlignment="1" applyProtection="1">
      <alignment vertical="center"/>
      <protection hidden="1" locked="0"/>
    </xf>
    <xf numFmtId="0" fontId="11" fillId="24" borderId="0" xfId="52" applyFont="1" applyFill="1" applyAlignment="1" applyProtection="1">
      <alignment vertical="center"/>
      <protection hidden="1" locked="0"/>
    </xf>
    <xf numFmtId="0" fontId="13" fillId="24" borderId="0" xfId="52" applyFont="1" applyFill="1" applyAlignment="1" applyProtection="1">
      <alignment vertical="center"/>
      <protection hidden="1" locked="0"/>
    </xf>
    <xf numFmtId="0" fontId="5" fillId="24" borderId="11" xfId="52" applyFont="1" applyFill="1" applyBorder="1" applyAlignment="1" applyProtection="1">
      <alignment horizontal="justify" vertical="center"/>
      <protection hidden="1" locked="0"/>
    </xf>
    <xf numFmtId="0" fontId="9" fillId="24" borderId="0" xfId="52" applyFont="1" applyFill="1" applyAlignment="1" applyProtection="1">
      <alignment vertical="center"/>
      <protection hidden="1" locked="0"/>
    </xf>
    <xf numFmtId="0" fontId="5" fillId="25" borderId="11" xfId="52" applyFont="1" applyFill="1" applyBorder="1" applyAlignment="1" applyProtection="1">
      <alignment horizontal="justify" vertical="center"/>
      <protection hidden="1" locked="0"/>
    </xf>
    <xf numFmtId="0" fontId="11" fillId="24" borderId="11" xfId="52" applyFont="1" applyFill="1" applyBorder="1" applyAlignment="1" applyProtection="1">
      <alignment vertical="center"/>
      <protection hidden="1" locked="0"/>
    </xf>
    <xf numFmtId="0" fontId="11" fillId="24" borderId="11" xfId="52" applyFont="1" applyFill="1" applyBorder="1" applyAlignment="1" applyProtection="1">
      <alignment horizontal="center" vertical="center"/>
      <protection hidden="1" locked="0"/>
    </xf>
    <xf numFmtId="0" fontId="11" fillId="24" borderId="0" xfId="52" applyFont="1" applyFill="1" applyAlignment="1" applyProtection="1">
      <alignment horizontal="center" vertical="center"/>
      <protection hidden="1" locked="0"/>
    </xf>
    <xf numFmtId="0" fontId="5" fillId="24" borderId="11" xfId="52" applyFont="1" applyFill="1" applyBorder="1" applyAlignment="1" applyProtection="1">
      <alignment vertical="center"/>
      <protection hidden="1" locked="0"/>
    </xf>
    <xf numFmtId="0" fontId="5" fillId="25" borderId="11" xfId="52" applyFont="1" applyFill="1" applyBorder="1" applyAlignment="1" applyProtection="1">
      <alignment vertical="center"/>
      <protection hidden="1" locked="0"/>
    </xf>
    <xf numFmtId="0" fontId="5" fillId="0" borderId="11" xfId="0" applyFont="1" applyBorder="1" applyAlignment="1">
      <alignment/>
    </xf>
    <xf numFmtId="0" fontId="11" fillId="25" borderId="11" xfId="52" applyFont="1" applyFill="1" applyBorder="1" applyAlignment="1" applyProtection="1">
      <alignment horizontal="left" vertical="center"/>
      <protection hidden="1" locked="0"/>
    </xf>
    <xf numFmtId="0" fontId="15" fillId="25" borderId="11" xfId="52" applyFont="1" applyFill="1" applyBorder="1" applyAlignment="1" applyProtection="1">
      <alignment horizontal="left" vertical="center"/>
      <protection hidden="1" locked="0"/>
    </xf>
    <xf numFmtId="0" fontId="1" fillId="24" borderId="0" xfId="52" applyFill="1" applyAlignment="1" applyProtection="1">
      <alignment vertical="center"/>
      <protection hidden="1"/>
    </xf>
    <xf numFmtId="0" fontId="5" fillId="0" borderId="11" xfId="0" applyFont="1" applyBorder="1" applyAlignment="1" applyProtection="1">
      <alignment/>
      <protection hidden="1"/>
    </xf>
    <xf numFmtId="0" fontId="1" fillId="25" borderId="0" xfId="52" applyFont="1" applyFill="1" applyAlignment="1" applyProtection="1">
      <alignment vertical="center"/>
      <protection hidden="1"/>
    </xf>
    <xf numFmtId="0" fontId="8" fillId="24" borderId="11" xfId="52" applyFont="1" applyFill="1" applyBorder="1" applyAlignment="1" applyProtection="1">
      <alignment horizontal="justify" vertical="center"/>
      <protection hidden="1" locked="0"/>
    </xf>
    <xf numFmtId="0" fontId="0" fillId="24" borderId="0" xfId="0" applyFill="1" applyAlignment="1">
      <alignment/>
    </xf>
    <xf numFmtId="0" fontId="8" fillId="24" borderId="14" xfId="52" applyFont="1" applyFill="1" applyBorder="1" applyAlignment="1" applyProtection="1">
      <alignment horizontal="justify" vertical="center"/>
      <protection hidden="1" locked="0"/>
    </xf>
    <xf numFmtId="0" fontId="4" fillId="24" borderId="11" xfId="52" applyFont="1" applyFill="1" applyBorder="1" applyAlignment="1" applyProtection="1">
      <alignment vertical="center"/>
      <protection hidden="1" locked="0"/>
    </xf>
    <xf numFmtId="0" fontId="0" fillId="0" borderId="0" xfId="0" applyAlignment="1" applyProtection="1">
      <alignment/>
      <protection hidden="1"/>
    </xf>
    <xf numFmtId="0" fontId="11" fillId="24" borderId="15" xfId="52" applyFont="1" applyFill="1" applyBorder="1" applyAlignment="1" applyProtection="1">
      <alignment horizontal="right" vertical="center"/>
      <protection hidden="1" locked="0"/>
    </xf>
    <xf numFmtId="0" fontId="8" fillId="24" borderId="0" xfId="52" applyFont="1" applyFill="1" applyAlignment="1" applyProtection="1">
      <alignment horizontal="justify" vertical="center"/>
      <protection hidden="1" locked="0"/>
    </xf>
    <xf numFmtId="0" fontId="11" fillId="24" borderId="11" xfId="52" applyFont="1" applyFill="1" applyBorder="1" applyAlignment="1" applyProtection="1">
      <alignment horizontal="left" vertical="center"/>
      <protection hidden="1" locked="0"/>
    </xf>
    <xf numFmtId="0" fontId="11" fillId="24" borderId="11" xfId="52" applyFont="1" applyFill="1" applyBorder="1" applyAlignment="1" applyProtection="1">
      <alignment horizontal="right" vertical="center"/>
      <protection hidden="1" locked="0"/>
    </xf>
    <xf numFmtId="0" fontId="8" fillId="24" borderId="0" xfId="52" applyFont="1" applyFill="1" applyAlignment="1" applyProtection="1">
      <alignment horizontal="center" vertical="center"/>
      <protection hidden="1" locked="0"/>
    </xf>
    <xf numFmtId="0" fontId="1" fillId="24" borderId="0" xfId="52" applyFont="1" applyFill="1" applyAlignment="1" applyProtection="1">
      <alignment vertical="center"/>
      <protection hidden="1"/>
    </xf>
    <xf numFmtId="0" fontId="23" fillId="25" borderId="16" xfId="0" applyFont="1" applyFill="1" applyBorder="1" applyAlignment="1">
      <alignment horizontal="center"/>
    </xf>
    <xf numFmtId="0" fontId="23" fillId="25" borderId="0" xfId="0" applyFont="1" applyFill="1" applyBorder="1" applyAlignment="1">
      <alignment horizontal="center"/>
    </xf>
    <xf numFmtId="0" fontId="23" fillId="25" borderId="17" xfId="0" applyFont="1" applyFill="1" applyBorder="1" applyAlignment="1">
      <alignment horizontal="center"/>
    </xf>
    <xf numFmtId="0" fontId="24" fillId="25" borderId="10" xfId="0" applyFont="1" applyFill="1" applyBorder="1" applyAlignment="1">
      <alignment horizontal="center"/>
    </xf>
    <xf numFmtId="0" fontId="25" fillId="25" borderId="11" xfId="0" applyFont="1" applyFill="1" applyBorder="1" applyAlignment="1">
      <alignment horizontal="center"/>
    </xf>
    <xf numFmtId="0" fontId="25" fillId="25" borderId="18" xfId="0" applyFont="1" applyFill="1" applyBorder="1" applyAlignment="1">
      <alignment horizontal="center"/>
    </xf>
    <xf numFmtId="0" fontId="23" fillId="25" borderId="11" xfId="0" applyFont="1" applyFill="1" applyBorder="1" applyAlignment="1">
      <alignment/>
    </xf>
    <xf numFmtId="0" fontId="23" fillId="25" borderId="18" xfId="0" applyFont="1" applyFill="1" applyBorder="1" applyAlignment="1">
      <alignment/>
    </xf>
    <xf numFmtId="0" fontId="24" fillId="25" borderId="12" xfId="0" applyFont="1" applyFill="1" applyBorder="1" applyAlignment="1">
      <alignment horizontal="center"/>
    </xf>
    <xf numFmtId="0" fontId="23" fillId="25" borderId="13" xfId="0" applyFont="1" applyFill="1" applyBorder="1" applyAlignment="1">
      <alignment/>
    </xf>
    <xf numFmtId="0" fontId="23" fillId="25" borderId="19" xfId="0" applyFont="1" applyFill="1" applyBorder="1" applyAlignment="1">
      <alignment/>
    </xf>
    <xf numFmtId="0" fontId="0" fillId="0" borderId="0" xfId="0" applyAlignment="1">
      <alignment horizontal="right"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xf>
    <xf numFmtId="0" fontId="0" fillId="0" borderId="20" xfId="0" applyBorder="1" applyAlignment="1">
      <alignment horizontal="left" vertical="center" wrapText="1"/>
    </xf>
    <xf numFmtId="0" fontId="0" fillId="0" borderId="0" xfId="0" applyBorder="1" applyAlignment="1">
      <alignment horizontal="left" vertical="center"/>
    </xf>
    <xf numFmtId="0" fontId="5" fillId="0" borderId="20" xfId="0" applyFont="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ill="1" applyBorder="1" applyAlignment="1">
      <alignment horizontal="center" vertical="center"/>
    </xf>
    <xf numFmtId="0" fontId="0" fillId="0" borderId="20" xfId="0" applyFont="1" applyBorder="1" applyAlignment="1">
      <alignment horizontal="left" vertical="center" wrapText="1"/>
    </xf>
    <xf numFmtId="0" fontId="26" fillId="0" borderId="20" xfId="0" applyFont="1" applyBorder="1" applyAlignment="1">
      <alignment horizontal="center" vertical="center" wrapText="1"/>
    </xf>
    <xf numFmtId="0" fontId="0" fillId="0" borderId="22" xfId="0" applyFont="1" applyBorder="1" applyAlignment="1">
      <alignment horizontal="right" vertical="center"/>
    </xf>
    <xf numFmtId="0" fontId="5" fillId="0" borderId="23"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Fill="1" applyBorder="1" applyAlignment="1">
      <alignment horizontal="center" vertical="center"/>
    </xf>
    <xf numFmtId="0" fontId="26"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left"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0" fillId="0" borderId="26" xfId="0" applyFont="1" applyBorder="1" applyAlignment="1">
      <alignment horizontal="right" vertical="center"/>
    </xf>
    <xf numFmtId="0" fontId="0" fillId="0" borderId="27" xfId="0" applyBorder="1" applyAlignment="1">
      <alignment horizontal="center" vertical="center" wrapText="1"/>
    </xf>
    <xf numFmtId="0" fontId="0" fillId="0" borderId="27" xfId="0" applyFont="1" applyBorder="1" applyAlignment="1">
      <alignment horizontal="left"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0" fillId="0" borderId="29" xfId="0" applyBorder="1" applyAlignment="1">
      <alignment horizontal="right" vertical="center"/>
    </xf>
    <xf numFmtId="49" fontId="0" fillId="0" borderId="24" xfId="0" applyNumberFormat="1" applyFont="1" applyBorder="1" applyAlignment="1">
      <alignment horizontal="left" vertical="center" wrapText="1"/>
    </xf>
    <xf numFmtId="0" fontId="0" fillId="0" borderId="30" xfId="0" applyFont="1" applyBorder="1" applyAlignment="1">
      <alignment/>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right" vertical="center"/>
    </xf>
    <xf numFmtId="0" fontId="0" fillId="0" borderId="20" xfId="0" applyFont="1" applyBorder="1" applyAlignment="1">
      <alignment horizontal="center"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20" xfId="0" applyFont="1" applyBorder="1" applyAlignment="1">
      <alignment horizontal="center" vertical="center" wrapText="1"/>
    </xf>
    <xf numFmtId="0" fontId="0" fillId="0" borderId="11"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left" vertical="center" wrapText="1"/>
    </xf>
    <xf numFmtId="0" fontId="0" fillId="0" borderId="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xf>
    <xf numFmtId="0" fontId="0" fillId="0" borderId="32" xfId="0" applyFont="1" applyBorder="1" applyAlignment="1">
      <alignment horizontal="right" vertical="center"/>
    </xf>
    <xf numFmtId="0" fontId="0" fillId="0" borderId="33" xfId="0" applyFont="1" applyBorder="1" applyAlignment="1">
      <alignment horizontal="left" vertical="center" wrapText="1"/>
    </xf>
    <xf numFmtId="0" fontId="0" fillId="0" borderId="33" xfId="0" applyFont="1" applyBorder="1" applyAlignment="1">
      <alignment vertical="center" wrapText="1"/>
    </xf>
    <xf numFmtId="0" fontId="0" fillId="0" borderId="34" xfId="0" applyFont="1" applyBorder="1" applyAlignment="1">
      <alignment horizontal="left" vertical="center" wrapText="1"/>
    </xf>
    <xf numFmtId="0" fontId="0" fillId="0" borderId="35" xfId="0"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right"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right" vertical="center"/>
    </xf>
    <xf numFmtId="0" fontId="0" fillId="0" borderId="43" xfId="52" applyFont="1" applyFill="1" applyBorder="1" applyAlignment="1" applyProtection="1">
      <alignment horizontal="center" vertical="center" wrapText="1"/>
      <protection hidden="1" locked="0"/>
    </xf>
    <xf numFmtId="49" fontId="0" fillId="25" borderId="44" xfId="0" applyNumberFormat="1" applyFont="1" applyFill="1" applyBorder="1" applyAlignment="1" applyProtection="1">
      <alignment horizontal="left" vertical="center" wrapText="1"/>
      <protection hidden="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49" fontId="2" fillId="0" borderId="0" xfId="0" applyNumberFormat="1" applyFont="1" applyBorder="1" applyAlignment="1" applyProtection="1">
      <alignment horizontal="center" vertical="center" wrapText="1"/>
      <protection locked="0"/>
    </xf>
    <xf numFmtId="0" fontId="0" fillId="0" borderId="19" xfId="0" applyFont="1" applyBorder="1" applyAlignment="1">
      <alignment horizontal="left" vertical="center"/>
    </xf>
    <xf numFmtId="0" fontId="0" fillId="0" borderId="18" xfId="0" applyFont="1" applyBorder="1" applyAlignment="1">
      <alignment horizontal="justify" vertical="center" wrapText="1"/>
    </xf>
    <xf numFmtId="0" fontId="0" fillId="0" borderId="18" xfId="0" applyFont="1" applyBorder="1" applyAlignment="1">
      <alignment horizontal="left" vertical="center" wrapText="1"/>
    </xf>
    <xf numFmtId="0" fontId="5" fillId="0" borderId="45" xfId="0" applyFont="1" applyBorder="1" applyAlignment="1">
      <alignment horizontal="center" vertical="center"/>
    </xf>
    <xf numFmtId="0" fontId="0" fillId="0" borderId="18" xfId="0" applyNumberFormat="1" applyFont="1" applyBorder="1" applyAlignment="1">
      <alignment horizontal="left" vertical="top" wrapText="1"/>
    </xf>
    <xf numFmtId="0" fontId="0" fillId="0" borderId="18" xfId="0" applyFont="1" applyFill="1" applyBorder="1" applyAlignment="1">
      <alignment horizontal="left" vertical="center" wrapText="1"/>
    </xf>
    <xf numFmtId="49" fontId="6" fillId="0" borderId="18" xfId="0" applyNumberFormat="1" applyFont="1" applyBorder="1" applyAlignment="1">
      <alignment horizontal="left" vertical="center" wrapText="1"/>
    </xf>
    <xf numFmtId="0" fontId="7" fillId="0" borderId="45" xfId="0" applyFont="1" applyBorder="1" applyAlignment="1">
      <alignment horizontal="center" vertical="center"/>
    </xf>
    <xf numFmtId="0" fontId="3"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5" fillId="0" borderId="45" xfId="0" applyFont="1" applyBorder="1" applyAlignment="1">
      <alignment horizontal="left" vertical="center" wrapText="1"/>
    </xf>
    <xf numFmtId="0" fontId="6" fillId="0" borderId="18" xfId="0" applyFont="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1" fillId="25" borderId="11" xfId="52" applyFont="1" applyFill="1" applyBorder="1" applyAlignment="1" applyProtection="1">
      <alignment horizontal="left" vertical="center"/>
      <protection hidden="1"/>
    </xf>
    <xf numFmtId="4" fontId="18" fillId="25" borderId="11" xfId="52" applyNumberFormat="1" applyFont="1" applyFill="1" applyBorder="1" applyAlignment="1" applyProtection="1">
      <alignment horizontal="left" vertical="center"/>
      <protection hidden="1" locked="0"/>
    </xf>
    <xf numFmtId="0" fontId="11" fillId="25" borderId="11" xfId="52" applyFont="1" applyFill="1" applyBorder="1" applyAlignment="1" applyProtection="1">
      <alignment horizontal="left" vertical="center" wrapText="1"/>
      <protection hidden="1"/>
    </xf>
    <xf numFmtId="0" fontId="9" fillId="26" borderId="11" xfId="52" applyFont="1" applyFill="1" applyBorder="1" applyAlignment="1" applyProtection="1">
      <alignment horizontal="center" vertical="center" wrapText="1"/>
      <protection hidden="1" locked="0"/>
    </xf>
    <xf numFmtId="0" fontId="15" fillId="25" borderId="11" xfId="52" applyFont="1" applyFill="1" applyBorder="1" applyAlignment="1" applyProtection="1">
      <alignment horizontal="left" vertical="center" wrapText="1"/>
      <protection hidden="1" locked="0"/>
    </xf>
    <xf numFmtId="0" fontId="17" fillId="25" borderId="11" xfId="52" applyFont="1" applyFill="1" applyBorder="1" applyAlignment="1" applyProtection="1">
      <alignment horizontal="center" vertical="center" wrapText="1"/>
      <protection hidden="1"/>
    </xf>
    <xf numFmtId="164" fontId="14" fillId="25" borderId="11" xfId="52" applyNumberFormat="1" applyFont="1" applyFill="1" applyBorder="1" applyAlignment="1" applyProtection="1">
      <alignment horizontal="center" vertical="center" wrapText="1"/>
      <protection hidden="1" locked="0"/>
    </xf>
    <xf numFmtId="0" fontId="9" fillId="25" borderId="11" xfId="52" applyFont="1" applyFill="1" applyBorder="1" applyAlignment="1" applyProtection="1">
      <alignment horizontal="left" vertical="center" wrapText="1"/>
      <protection hidden="1" locked="0"/>
    </xf>
    <xf numFmtId="164" fontId="12" fillId="25" borderId="11" xfId="52" applyNumberFormat="1" applyFont="1" applyFill="1" applyBorder="1" applyAlignment="1" applyProtection="1">
      <alignment horizontal="center" vertical="center" wrapText="1"/>
      <protection hidden="1" locked="0"/>
    </xf>
    <xf numFmtId="0" fontId="7" fillId="25" borderId="11" xfId="52" applyFont="1" applyFill="1" applyBorder="1" applyAlignment="1" applyProtection="1">
      <alignment horizontal="left" vertical="center"/>
      <protection hidden="1" locked="0"/>
    </xf>
    <xf numFmtId="0" fontId="9" fillId="25" borderId="50" xfId="52" applyFont="1" applyFill="1" applyBorder="1" applyAlignment="1" applyProtection="1">
      <alignment horizontal="left" vertical="center" wrapText="1"/>
      <protection hidden="1" locked="0"/>
    </xf>
    <xf numFmtId="0" fontId="9" fillId="25" borderId="51" xfId="52" applyFont="1" applyFill="1" applyBorder="1" applyAlignment="1" applyProtection="1">
      <alignment horizontal="left" vertical="center" wrapText="1"/>
      <protection hidden="1" locked="0"/>
    </xf>
    <xf numFmtId="0" fontId="9" fillId="25" borderId="52" xfId="52" applyFont="1" applyFill="1" applyBorder="1" applyAlignment="1" applyProtection="1">
      <alignment horizontal="left" vertical="center" wrapText="1"/>
      <protection hidden="1" locked="0"/>
    </xf>
    <xf numFmtId="0" fontId="9" fillId="25" borderId="53" xfId="52" applyFont="1" applyFill="1" applyBorder="1" applyAlignment="1" applyProtection="1">
      <alignment horizontal="left" vertical="center" wrapText="1"/>
      <protection hidden="1" locked="0"/>
    </xf>
    <xf numFmtId="0" fontId="9" fillId="25" borderId="54" xfId="52" applyFont="1" applyFill="1" applyBorder="1" applyAlignment="1" applyProtection="1">
      <alignment horizontal="left" vertical="center" wrapText="1"/>
      <protection hidden="1" locked="0"/>
    </xf>
    <xf numFmtId="0" fontId="9" fillId="25" borderId="55" xfId="52" applyFont="1" applyFill="1" applyBorder="1" applyAlignment="1" applyProtection="1">
      <alignment horizontal="left" vertical="center" wrapText="1"/>
      <protection hidden="1" locked="0"/>
    </xf>
    <xf numFmtId="49" fontId="15" fillId="25" borderId="11" xfId="52" applyNumberFormat="1" applyFont="1" applyFill="1" applyBorder="1" applyAlignment="1" applyProtection="1">
      <alignment horizontal="left" vertical="center" wrapText="1"/>
      <protection hidden="1" locked="0"/>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3" fillId="25" borderId="11" xfId="0" applyFont="1" applyFill="1" applyBorder="1" applyAlignment="1">
      <alignment/>
    </xf>
    <xf numFmtId="0" fontId="23" fillId="25" borderId="13" xfId="0" applyFont="1" applyFill="1" applyBorder="1" applyAlignment="1">
      <alignment/>
    </xf>
    <xf numFmtId="0" fontId="22" fillId="25" borderId="59" xfId="0" applyFont="1" applyFill="1" applyBorder="1" applyAlignment="1">
      <alignment horizontal="center" vertical="center" wrapText="1"/>
    </xf>
    <xf numFmtId="0" fontId="10" fillId="25" borderId="11" xfId="0" applyFont="1" applyFill="1" applyBorder="1" applyAlignment="1">
      <alignment horizontal="center"/>
    </xf>
    <xf numFmtId="0" fontId="10" fillId="25" borderId="46" xfId="0" applyFont="1" applyFill="1" applyBorder="1" applyAlignment="1">
      <alignment horizontal="center"/>
    </xf>
    <xf numFmtId="164" fontId="20" fillId="25" borderId="60" xfId="0" applyNumberFormat="1" applyFont="1" applyFill="1" applyBorder="1" applyAlignment="1">
      <alignment horizontal="center" vertical="center"/>
    </xf>
    <xf numFmtId="0" fontId="28" fillId="25" borderId="59" xfId="0" applyFont="1" applyFill="1" applyBorder="1" applyAlignment="1">
      <alignment horizontal="center"/>
    </xf>
    <xf numFmtId="0" fontId="21" fillId="25" borderId="46" xfId="0" applyFont="1" applyFill="1" applyBorder="1" applyAlignment="1">
      <alignment horizontal="center" vertical="center"/>
    </xf>
    <xf numFmtId="0" fontId="0" fillId="0" borderId="40" xfId="0" applyFont="1" applyBorder="1" applyAlignment="1">
      <alignment horizontal="center" vertical="center"/>
    </xf>
    <xf numFmtId="0" fontId="15" fillId="25" borderId="50" xfId="52" applyFont="1" applyFill="1" applyBorder="1" applyAlignment="1" applyProtection="1">
      <alignment horizontal="left" vertical="center" wrapText="1"/>
      <protection hidden="1" locked="0"/>
    </xf>
    <xf numFmtId="0" fontId="15" fillId="25" borderId="51" xfId="52" applyFont="1" applyFill="1" applyBorder="1" applyAlignment="1" applyProtection="1">
      <alignment horizontal="left" vertical="center" wrapText="1"/>
      <protection hidden="1" locked="0"/>
    </xf>
    <xf numFmtId="0" fontId="15" fillId="25" borderId="52" xfId="52" applyFont="1" applyFill="1" applyBorder="1" applyAlignment="1" applyProtection="1">
      <alignment horizontal="left" vertical="center" wrapText="1"/>
      <protection hidden="1" locked="0"/>
    </xf>
    <xf numFmtId="0" fontId="15" fillId="25" borderId="61" xfId="52" applyFont="1" applyFill="1" applyBorder="1" applyAlignment="1" applyProtection="1">
      <alignment horizontal="left" vertical="center" wrapText="1"/>
      <protection hidden="1" locked="0"/>
    </xf>
    <xf numFmtId="0" fontId="15" fillId="25" borderId="0" xfId="52" applyFont="1" applyFill="1" applyBorder="1" applyAlignment="1" applyProtection="1">
      <alignment horizontal="left" vertical="center" wrapText="1"/>
      <protection hidden="1" locked="0"/>
    </xf>
    <xf numFmtId="0" fontId="15" fillId="25" borderId="62" xfId="52" applyFont="1" applyFill="1" applyBorder="1" applyAlignment="1" applyProtection="1">
      <alignment horizontal="left" vertical="center" wrapText="1"/>
      <protection hidden="1" locked="0"/>
    </xf>
    <xf numFmtId="0" fontId="15" fillId="25" borderId="53" xfId="52" applyFont="1" applyFill="1" applyBorder="1" applyAlignment="1" applyProtection="1">
      <alignment horizontal="left" vertical="center" wrapText="1"/>
      <protection hidden="1" locked="0"/>
    </xf>
    <xf numFmtId="0" fontId="15" fillId="25" borderId="54" xfId="52" applyFont="1" applyFill="1" applyBorder="1" applyAlignment="1" applyProtection="1">
      <alignment horizontal="left" vertical="center" wrapText="1"/>
      <protection hidden="1" locked="0"/>
    </xf>
    <xf numFmtId="0" fontId="15" fillId="25" borderId="55" xfId="52" applyFont="1" applyFill="1" applyBorder="1" applyAlignment="1" applyProtection="1">
      <alignment horizontal="left" vertical="center" wrapText="1"/>
      <protection hidden="1" locked="0"/>
    </xf>
    <xf numFmtId="0" fontId="11" fillId="25" borderId="50" xfId="52" applyFont="1" applyFill="1" applyBorder="1" applyAlignment="1" applyProtection="1">
      <alignment horizontal="left" vertical="center" wrapText="1"/>
      <protection hidden="1"/>
    </xf>
    <xf numFmtId="0" fontId="11" fillId="25" borderId="51" xfId="52" applyFont="1" applyFill="1" applyBorder="1" applyAlignment="1" applyProtection="1">
      <alignment horizontal="left" vertical="center" wrapText="1"/>
      <protection hidden="1"/>
    </xf>
    <xf numFmtId="0" fontId="11" fillId="25" borderId="52" xfId="52" applyFont="1" applyFill="1" applyBorder="1" applyAlignment="1" applyProtection="1">
      <alignment horizontal="left" vertical="center" wrapText="1"/>
      <protection hidden="1"/>
    </xf>
    <xf numFmtId="0" fontId="11" fillId="25" borderId="61" xfId="52" applyFont="1" applyFill="1" applyBorder="1" applyAlignment="1" applyProtection="1">
      <alignment horizontal="left" vertical="center" wrapText="1"/>
      <protection hidden="1"/>
    </xf>
    <xf numFmtId="0" fontId="11" fillId="25" borderId="0" xfId="52" applyFont="1" applyFill="1" applyBorder="1" applyAlignment="1" applyProtection="1">
      <alignment horizontal="left" vertical="center" wrapText="1"/>
      <protection hidden="1"/>
    </xf>
    <xf numFmtId="0" fontId="11" fillId="25" borderId="62" xfId="52" applyFont="1" applyFill="1" applyBorder="1" applyAlignment="1" applyProtection="1">
      <alignment horizontal="left" vertical="center" wrapText="1"/>
      <protection hidden="1"/>
    </xf>
    <xf numFmtId="0" fontId="11" fillId="25" borderId="53" xfId="52" applyFont="1" applyFill="1" applyBorder="1" applyAlignment="1" applyProtection="1">
      <alignment horizontal="left" vertical="center" wrapText="1"/>
      <protection hidden="1"/>
    </xf>
    <xf numFmtId="0" fontId="11" fillId="25" borderId="54" xfId="52" applyFont="1" applyFill="1" applyBorder="1" applyAlignment="1" applyProtection="1">
      <alignment horizontal="left" vertical="center" wrapText="1"/>
      <protection hidden="1"/>
    </xf>
    <xf numFmtId="0" fontId="11" fillId="25" borderId="55" xfId="52" applyFont="1" applyFill="1" applyBorder="1" applyAlignment="1" applyProtection="1">
      <alignment horizontal="left" vertical="center" wrapText="1"/>
      <protection hidden="1"/>
    </xf>
    <xf numFmtId="0" fontId="11" fillId="25" borderId="63" xfId="52" applyFont="1" applyFill="1" applyBorder="1" applyAlignment="1" applyProtection="1">
      <alignment horizontal="left" vertical="center"/>
      <protection hidden="1"/>
    </xf>
    <xf numFmtId="0" fontId="11" fillId="25" borderId="64" xfId="52" applyFont="1" applyFill="1" applyBorder="1" applyAlignment="1" applyProtection="1">
      <alignment horizontal="left" vertical="center"/>
      <protection hidden="1"/>
    </xf>
    <xf numFmtId="0" fontId="11" fillId="25" borderId="65" xfId="52" applyFont="1" applyFill="1" applyBorder="1" applyAlignment="1" applyProtection="1">
      <alignment horizontal="left" vertical="center"/>
      <protection hidden="1"/>
    </xf>
    <xf numFmtId="0" fontId="11" fillId="25" borderId="66" xfId="52" applyFont="1" applyFill="1" applyBorder="1" applyAlignment="1" applyProtection="1">
      <alignment horizontal="center" vertical="center"/>
      <protection hidden="1"/>
    </xf>
    <xf numFmtId="0" fontId="11" fillId="25" borderId="0" xfId="52" applyFont="1" applyFill="1" applyBorder="1" applyAlignment="1" applyProtection="1">
      <alignment horizontal="center" vertical="center"/>
      <protection hidden="1"/>
    </xf>
    <xf numFmtId="0" fontId="11" fillId="25" borderId="67" xfId="52" applyFont="1" applyFill="1" applyBorder="1" applyAlignment="1" applyProtection="1">
      <alignment horizontal="center" vertical="center"/>
      <protection hidden="1"/>
    </xf>
    <xf numFmtId="0" fontId="11" fillId="25" borderId="68" xfId="52" applyFont="1" applyFill="1" applyBorder="1" applyAlignment="1" applyProtection="1">
      <alignment horizontal="center" vertical="center"/>
      <protection hidden="1"/>
    </xf>
    <xf numFmtId="0" fontId="11" fillId="25" borderId="69" xfId="52" applyFont="1" applyFill="1" applyBorder="1" applyAlignment="1" applyProtection="1">
      <alignment horizontal="center" vertical="center"/>
      <protection hidden="1"/>
    </xf>
    <xf numFmtId="0" fontId="11" fillId="25" borderId="70" xfId="52" applyFont="1" applyFill="1" applyBorder="1" applyAlignment="1" applyProtection="1">
      <alignment horizontal="center" vertical="center"/>
      <protection hidden="1"/>
    </xf>
    <xf numFmtId="0" fontId="17" fillId="25" borderId="71" xfId="52" applyFont="1" applyFill="1" applyBorder="1" applyAlignment="1" applyProtection="1">
      <alignment horizontal="center" vertical="center" wrapText="1"/>
      <protection hidden="1"/>
    </xf>
    <xf numFmtId="0" fontId="11" fillId="25" borderId="72" xfId="52" applyFont="1" applyFill="1" applyBorder="1" applyAlignment="1" applyProtection="1">
      <alignment horizontal="left" vertical="center" wrapText="1"/>
      <protection hidden="1"/>
    </xf>
    <xf numFmtId="0" fontId="11" fillId="25" borderId="69" xfId="52" applyFont="1" applyFill="1" applyBorder="1" applyAlignment="1" applyProtection="1">
      <alignment horizontal="left" vertical="center" wrapText="1"/>
      <protection hidden="1"/>
    </xf>
    <xf numFmtId="0" fontId="11" fillId="25" borderId="73" xfId="52" applyFont="1" applyFill="1" applyBorder="1" applyAlignment="1" applyProtection="1">
      <alignment horizontal="left" vertical="center" wrapText="1"/>
      <protection hidden="1"/>
    </xf>
    <xf numFmtId="0" fontId="50" fillId="25" borderId="50" xfId="52" applyFont="1" applyFill="1" applyBorder="1" applyAlignment="1" applyProtection="1">
      <alignment horizontal="left" vertical="center" wrapText="1"/>
      <protection hidden="1"/>
    </xf>
    <xf numFmtId="0" fontId="50" fillId="25" borderId="51" xfId="52" applyFont="1" applyFill="1" applyBorder="1" applyAlignment="1" applyProtection="1">
      <alignment horizontal="left" vertical="center" wrapText="1"/>
      <protection hidden="1"/>
    </xf>
    <xf numFmtId="0" fontId="50" fillId="25" borderId="51" xfId="52" applyFont="1" applyFill="1" applyBorder="1" applyAlignment="1" applyProtection="1">
      <alignment horizontal="left"/>
      <protection hidden="1" locked="0"/>
    </xf>
    <xf numFmtId="0" fontId="51" fillId="25" borderId="51" xfId="52" applyFont="1" applyFill="1" applyBorder="1" applyAlignment="1" applyProtection="1">
      <alignment horizontal="left"/>
      <protection hidden="1" locked="0"/>
    </xf>
    <xf numFmtId="0" fontId="19" fillId="25" borderId="51" xfId="52" applyFont="1" applyFill="1" applyBorder="1" applyAlignment="1" applyProtection="1">
      <alignment horizontal="center" vertical="center"/>
      <protection hidden="1" locked="0"/>
    </xf>
    <xf numFmtId="0" fontId="19" fillId="25" borderId="52" xfId="52" applyFont="1" applyFill="1" applyBorder="1" applyAlignment="1" applyProtection="1">
      <alignment horizontal="center" vertical="center"/>
      <protection hidden="1" locked="0"/>
    </xf>
    <xf numFmtId="0" fontId="15" fillId="25" borderId="53" xfId="52" applyFont="1" applyFill="1" applyBorder="1" applyAlignment="1" applyProtection="1">
      <alignment horizontal="left" vertical="center" wrapText="1"/>
      <protection hidden="1"/>
    </xf>
    <xf numFmtId="0" fontId="15" fillId="25" borderId="54" xfId="52" applyFont="1" applyFill="1" applyBorder="1" applyAlignment="1" applyProtection="1">
      <alignment horizontal="left" vertical="center" wrapText="1"/>
      <protection hidden="1"/>
    </xf>
    <xf numFmtId="0" fontId="0" fillId="25" borderId="54" xfId="0" applyFill="1" applyBorder="1" applyAlignment="1">
      <alignment vertical="center"/>
    </xf>
    <xf numFmtId="0" fontId="15" fillId="25" borderId="55" xfId="52" applyFont="1" applyFill="1" applyBorder="1" applyAlignment="1" applyProtection="1">
      <alignment horizontal="left" vertical="center" wrapText="1"/>
      <protection hidden="1"/>
    </xf>
    <xf numFmtId="0" fontId="10" fillId="25" borderId="50" xfId="52" applyFont="1" applyFill="1" applyBorder="1" applyAlignment="1" applyProtection="1">
      <alignment horizontal="center" vertical="center"/>
      <protection hidden="1"/>
    </xf>
    <xf numFmtId="0" fontId="10" fillId="25" borderId="51" xfId="52" applyFont="1" applyFill="1" applyBorder="1" applyAlignment="1" applyProtection="1">
      <alignment horizontal="center" vertical="center"/>
      <protection hidden="1"/>
    </xf>
    <xf numFmtId="0" fontId="10" fillId="25" borderId="52" xfId="52" applyFont="1" applyFill="1" applyBorder="1" applyAlignment="1" applyProtection="1">
      <alignment horizontal="center" vertical="center"/>
      <protection hidden="1"/>
    </xf>
    <xf numFmtId="0" fontId="10" fillId="25" borderId="53" xfId="52" applyFont="1" applyFill="1" applyBorder="1" applyAlignment="1" applyProtection="1">
      <alignment horizontal="center" vertical="center"/>
      <protection hidden="1"/>
    </xf>
    <xf numFmtId="0" fontId="10" fillId="25" borderId="54" xfId="52" applyFont="1" applyFill="1" applyBorder="1" applyAlignment="1" applyProtection="1">
      <alignment horizontal="center" vertical="center"/>
      <protection hidden="1"/>
    </xf>
    <xf numFmtId="0" fontId="10" fillId="25" borderId="55" xfId="52" applyFont="1" applyFill="1" applyBorder="1" applyAlignment="1" applyProtection="1">
      <alignment horizontal="center" vertical="center"/>
      <protection hidden="1"/>
    </xf>
    <xf numFmtId="0" fontId="11" fillId="25" borderId="14" xfId="52" applyFont="1" applyFill="1" applyBorder="1" applyAlignment="1" applyProtection="1">
      <alignment horizontal="left" vertical="center"/>
      <protection hidden="1"/>
    </xf>
    <xf numFmtId="0" fontId="15" fillId="25" borderId="71" xfId="52" applyFont="1" applyFill="1" applyBorder="1" applyAlignment="1" applyProtection="1">
      <alignment horizontal="left" vertical="center"/>
      <protection hidden="1" locked="0"/>
    </xf>
    <xf numFmtId="0" fontId="17" fillId="25" borderId="52" xfId="52" applyFont="1" applyFill="1" applyBorder="1" applyAlignment="1" applyProtection="1">
      <alignment horizontal="center" vertical="center" wrapText="1"/>
      <protection hidden="1"/>
    </xf>
    <xf numFmtId="4" fontId="18" fillId="25" borderId="31" xfId="52" applyNumberFormat="1" applyFont="1" applyFill="1" applyBorder="1" applyAlignment="1" applyProtection="1">
      <alignment horizontal="left" vertical="center"/>
      <protection hidden="1" locked="0"/>
    </xf>
    <xf numFmtId="0" fontId="11" fillId="25" borderId="74" xfId="52" applyFont="1" applyFill="1" applyBorder="1" applyAlignment="1" applyProtection="1">
      <alignment horizontal="left" vertical="center"/>
      <protection hidden="1" locked="0"/>
    </xf>
    <xf numFmtId="0" fontId="11" fillId="25" borderId="75" xfId="52" applyFont="1" applyFill="1" applyBorder="1" applyAlignment="1" applyProtection="1">
      <alignment horizontal="left" vertical="center"/>
      <protection hidden="1" locked="0"/>
    </xf>
    <xf numFmtId="0" fontId="11" fillId="25" borderId="76" xfId="52" applyFont="1" applyFill="1" applyBorder="1" applyAlignment="1" applyProtection="1">
      <alignment horizontal="left" vertical="center"/>
      <protection hidden="1" locked="0"/>
    </xf>
    <xf numFmtId="0" fontId="15" fillId="25" borderId="77" xfId="52" applyFont="1" applyFill="1" applyBorder="1" applyAlignment="1" applyProtection="1">
      <alignment horizontal="left" vertical="center"/>
      <protection hidden="1" locked="0"/>
    </xf>
    <xf numFmtId="0" fontId="17" fillId="25" borderId="15" xfId="52" applyFont="1" applyFill="1" applyBorder="1" applyAlignment="1" applyProtection="1">
      <alignment horizontal="center" vertical="center" wrapText="1"/>
      <protection hidden="1"/>
    </xf>
    <xf numFmtId="0" fontId="0" fillId="0" borderId="0" xfId="0" applyAlignment="1">
      <alignment/>
    </xf>
    <xf numFmtId="0" fontId="52" fillId="0" borderId="0" xfId="0" applyFont="1" applyAlignment="1">
      <alignment/>
    </xf>
    <xf numFmtId="0" fontId="53" fillId="0" borderId="0" xfId="0" applyFont="1" applyAlignment="1">
      <alignment horizontal="center" vertical="top"/>
    </xf>
    <xf numFmtId="0" fontId="53" fillId="0" borderId="0" xfId="0" applyFont="1" applyAlignment="1">
      <alignment horizontal="center" vertical="top"/>
    </xf>
    <xf numFmtId="0" fontId="0" fillId="20" borderId="0" xfId="0" applyFill="1" applyAlignment="1">
      <alignment/>
    </xf>
    <xf numFmtId="0" fontId="0" fillId="20" borderId="0" xfId="0" applyFill="1" applyAlignment="1">
      <alignment horizontal="right" vertical="center"/>
    </xf>
    <xf numFmtId="0" fontId="0" fillId="20" borderId="0" xfId="0" applyFill="1" applyAlignment="1">
      <alignment horizontal="center" vertical="center" wrapText="1"/>
    </xf>
    <xf numFmtId="0" fontId="0" fillId="20" borderId="0" xfId="0" applyFont="1" applyFill="1" applyAlignment="1">
      <alignment horizontal="left" vertical="center" wrapText="1"/>
    </xf>
    <xf numFmtId="0" fontId="0" fillId="20" borderId="0" xfId="0" applyFill="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ocena ryzykaniedokonczxo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12">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i val="0"/>
        <color indexed="26"/>
      </font>
      <fill>
        <patternFill patternType="solid">
          <fgColor indexed="9"/>
          <bgColor indexed="26"/>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
      <fill>
        <patternFill patternType="none">
          <fgColor indexed="64"/>
          <bgColor indexed="65"/>
        </patternFill>
      </fill>
    </dxf>
    <dxf>
      <font>
        <b val="0"/>
        <strike val="0"/>
        <color indexed="8"/>
      </font>
    </dxf>
    <dxf>
      <fill>
        <patternFill patternType="solid">
          <fgColor indexed="22"/>
          <bgColor indexed="47"/>
        </patternFill>
      </fill>
    </dxf>
    <dxf>
      <fill>
        <patternFill patternType="solid">
          <fgColor indexed="22"/>
          <bgColor indexed="47"/>
        </patternFill>
      </fill>
    </dxf>
    <dxf>
      <fill>
        <patternFill patternType="solid">
          <fgColor indexed="52"/>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21</xdr:row>
      <xdr:rowOff>28575</xdr:rowOff>
    </xdr:from>
    <xdr:to>
      <xdr:col>8</xdr:col>
      <xdr:colOff>400050</xdr:colOff>
      <xdr:row>34</xdr:row>
      <xdr:rowOff>66675</xdr:rowOff>
    </xdr:to>
    <xdr:sp fLocksText="0">
      <xdr:nvSpPr>
        <xdr:cNvPr id="1" name="Text Box 1"/>
        <xdr:cNvSpPr txBox="1">
          <a:spLocks noChangeArrowheads="1"/>
        </xdr:cNvSpPr>
      </xdr:nvSpPr>
      <xdr:spPr>
        <a:xfrm>
          <a:off x="400050" y="3429000"/>
          <a:ext cx="4876800" cy="2143125"/>
        </a:xfrm>
        <a:prstGeom prst="rect">
          <a:avLst/>
        </a:prstGeom>
        <a:solidFill>
          <a:srgbClr val="FFFFFF"/>
        </a:solidFill>
        <a:ln w="9525" cmpd="sng">
          <a:noFill/>
        </a:ln>
      </xdr:spPr>
      <xdr:txBody>
        <a:bodyPr vertOverflow="clip" wrap="square" lIns="20160" tIns="20160" rIns="20160" bIns="20160" anchor="ctr"/>
        <a:p>
          <a:pPr algn="ctr">
            <a:defRPr/>
          </a:pPr>
          <a:r>
            <a:rPr lang="en-US" cap="none" sz="2800" b="1" i="0" u="none" baseline="0">
              <a:solidFill>
                <a:srgbClr val="000000"/>
              </a:solidFill>
              <a:latin typeface="Arial"/>
              <a:ea typeface="Arial"/>
              <a:cs typeface="Arial"/>
            </a:rPr>
            <a:t>Ocena ryzyka zawodowego na stanowisku:
 pomocnik spawacza</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2"/>
  <dimension ref="A1:I54"/>
  <sheetViews>
    <sheetView zoomScalePageLayoutView="0" workbookViewId="0" topLeftCell="A10">
      <selection activeCell="J30" sqref="J30"/>
    </sheetView>
  </sheetViews>
  <sheetFormatPr defaultColWidth="9.140625" defaultRowHeight="12.75"/>
  <sheetData>
    <row r="1" spans="1:9" ht="12.75">
      <c r="A1" s="126"/>
      <c r="B1" s="126"/>
      <c r="C1" s="126"/>
      <c r="D1" s="126"/>
      <c r="E1" s="126"/>
      <c r="F1" s="126"/>
      <c r="G1" s="126"/>
      <c r="H1" s="126"/>
      <c r="I1" s="126"/>
    </row>
    <row r="2" spans="1:9" ht="12.75">
      <c r="A2" s="126"/>
      <c r="B2" s="126"/>
      <c r="C2" s="126"/>
      <c r="D2" s="126"/>
      <c r="E2" s="126"/>
      <c r="F2" s="126"/>
      <c r="G2" s="126"/>
      <c r="H2" s="126"/>
      <c r="I2" s="126"/>
    </row>
    <row r="3" spans="1:9" ht="12.75">
      <c r="A3" s="126"/>
      <c r="B3" s="126"/>
      <c r="C3" s="126"/>
      <c r="D3" s="126"/>
      <c r="E3" s="126"/>
      <c r="F3" s="126"/>
      <c r="G3" s="126"/>
      <c r="H3" s="126"/>
      <c r="I3" s="126"/>
    </row>
    <row r="4" spans="1:9" ht="12.75">
      <c r="A4" s="126"/>
      <c r="B4" s="126"/>
      <c r="C4" s="126"/>
      <c r="D4" s="126"/>
      <c r="E4" s="126"/>
      <c r="F4" s="126"/>
      <c r="G4" s="126"/>
      <c r="H4" s="126"/>
      <c r="I4" s="126"/>
    </row>
    <row r="5" spans="1:9" ht="12.75">
      <c r="A5" s="126"/>
      <c r="B5" s="126"/>
      <c r="C5" s="126"/>
      <c r="D5" s="126"/>
      <c r="E5" s="126"/>
      <c r="F5" s="126"/>
      <c r="G5" s="126"/>
      <c r="H5" s="126"/>
      <c r="I5" s="126"/>
    </row>
    <row r="6" spans="1:9" ht="12.75">
      <c r="A6" s="126"/>
      <c r="B6" s="126"/>
      <c r="C6" s="126"/>
      <c r="D6" s="126"/>
      <c r="E6" s="126"/>
      <c r="F6" s="126"/>
      <c r="G6" s="126"/>
      <c r="H6" s="126"/>
      <c r="I6" s="126"/>
    </row>
    <row r="7" spans="1:9" ht="12.75">
      <c r="A7" s="126"/>
      <c r="B7" s="126"/>
      <c r="C7" s="126"/>
      <c r="D7" s="126"/>
      <c r="E7" s="126"/>
      <c r="F7" s="126"/>
      <c r="G7" s="126"/>
      <c r="H7" s="126"/>
      <c r="I7" s="126"/>
    </row>
    <row r="8" spans="1:9" ht="12.75">
      <c r="A8" s="126"/>
      <c r="B8" s="126"/>
      <c r="C8" s="126"/>
      <c r="D8" s="126"/>
      <c r="E8" s="126"/>
      <c r="F8" s="126"/>
      <c r="G8" s="126"/>
      <c r="H8" s="126"/>
      <c r="I8" s="126"/>
    </row>
    <row r="9" spans="1:9" ht="12.75">
      <c r="A9" s="126"/>
      <c r="B9" s="126"/>
      <c r="C9" s="126"/>
      <c r="D9" s="126"/>
      <c r="E9" s="126"/>
      <c r="F9" s="126"/>
      <c r="G9" s="126"/>
      <c r="H9" s="126"/>
      <c r="I9" s="126"/>
    </row>
    <row r="10" spans="1:9" ht="12.75">
      <c r="A10" s="126"/>
      <c r="B10" s="126"/>
      <c r="C10" s="126"/>
      <c r="D10" s="126"/>
      <c r="E10" s="126"/>
      <c r="F10" s="126"/>
      <c r="G10" s="126"/>
      <c r="H10" s="126"/>
      <c r="I10" s="126"/>
    </row>
    <row r="11" spans="1:9" ht="12.75">
      <c r="A11" s="126"/>
      <c r="B11" s="126"/>
      <c r="C11" s="126"/>
      <c r="D11" s="126"/>
      <c r="E11" s="126"/>
      <c r="F11" s="126"/>
      <c r="G11" s="126"/>
      <c r="H11" s="126"/>
      <c r="I11" s="126"/>
    </row>
    <row r="12" spans="1:9" ht="12.75">
      <c r="A12" s="126"/>
      <c r="B12" s="126"/>
      <c r="C12" s="126"/>
      <c r="D12" s="126"/>
      <c r="E12" s="126"/>
      <c r="F12" s="126"/>
      <c r="G12" s="126"/>
      <c r="H12" s="126"/>
      <c r="I12" s="126"/>
    </row>
    <row r="13" spans="1:9" ht="12.75">
      <c r="A13" s="126"/>
      <c r="B13" s="126"/>
      <c r="C13" s="126"/>
      <c r="D13" s="126"/>
      <c r="E13" s="126"/>
      <c r="F13" s="126"/>
      <c r="G13" s="126"/>
      <c r="H13" s="126"/>
      <c r="I13" s="126"/>
    </row>
    <row r="14" spans="1:9" ht="12.75">
      <c r="A14" s="126"/>
      <c r="B14" s="126"/>
      <c r="C14" s="126"/>
      <c r="D14" s="126"/>
      <c r="E14" s="126"/>
      <c r="F14" s="126"/>
      <c r="G14" s="126"/>
      <c r="H14" s="126"/>
      <c r="I14" s="126"/>
    </row>
    <row r="15" spans="1:9" ht="12.75">
      <c r="A15" s="126"/>
      <c r="B15" s="126"/>
      <c r="C15" s="126"/>
      <c r="D15" s="126"/>
      <c r="E15" s="126"/>
      <c r="F15" s="126"/>
      <c r="G15" s="126"/>
      <c r="H15" s="126"/>
      <c r="I15" s="126"/>
    </row>
    <row r="16" spans="1:9" ht="12.75">
      <c r="A16" s="126"/>
      <c r="B16" s="126"/>
      <c r="C16" s="126"/>
      <c r="D16" s="126"/>
      <c r="E16" s="126"/>
      <c r="F16" s="126"/>
      <c r="G16" s="126"/>
      <c r="H16" s="126"/>
      <c r="I16" s="126"/>
    </row>
    <row r="17" spans="1:9" ht="12.75">
      <c r="A17" s="126"/>
      <c r="B17" s="126"/>
      <c r="C17" s="126"/>
      <c r="D17" s="126"/>
      <c r="E17" s="126"/>
      <c r="F17" s="126"/>
      <c r="G17" s="126"/>
      <c r="H17" s="126"/>
      <c r="I17" s="126"/>
    </row>
    <row r="18" spans="1:9" ht="12.75">
      <c r="A18" s="126"/>
      <c r="B18" s="126"/>
      <c r="C18" s="126"/>
      <c r="D18" s="126"/>
      <c r="E18" s="126"/>
      <c r="F18" s="126"/>
      <c r="G18" s="126"/>
      <c r="H18" s="126"/>
      <c r="I18" s="126"/>
    </row>
    <row r="19" spans="1:9" ht="12.75">
      <c r="A19" s="126"/>
      <c r="B19" s="126"/>
      <c r="C19" s="126"/>
      <c r="D19" s="126"/>
      <c r="E19" s="126"/>
      <c r="F19" s="126"/>
      <c r="G19" s="126"/>
      <c r="H19" s="126"/>
      <c r="I19" s="126"/>
    </row>
    <row r="20" spans="1:9" ht="12.75">
      <c r="A20" s="126"/>
      <c r="B20" s="126"/>
      <c r="C20" s="126"/>
      <c r="D20" s="126"/>
      <c r="E20" s="126"/>
      <c r="F20" s="126"/>
      <c r="G20" s="126"/>
      <c r="H20" s="126"/>
      <c r="I20" s="126"/>
    </row>
    <row r="21" spans="1:9" ht="12.75">
      <c r="A21" s="126"/>
      <c r="B21" s="126"/>
      <c r="C21" s="126"/>
      <c r="D21" s="126"/>
      <c r="E21" s="126"/>
      <c r="F21" s="126"/>
      <c r="G21" s="126"/>
      <c r="H21" s="126"/>
      <c r="I21" s="126"/>
    </row>
    <row r="22" spans="1:9" ht="12.75">
      <c r="A22" s="126"/>
      <c r="B22" s="126"/>
      <c r="C22" s="126"/>
      <c r="D22" s="126"/>
      <c r="E22" s="126"/>
      <c r="F22" s="126"/>
      <c r="G22" s="126"/>
      <c r="H22" s="126"/>
      <c r="I22" s="126"/>
    </row>
    <row r="23" spans="1:9" ht="12.75">
      <c r="A23" s="126"/>
      <c r="B23" s="126"/>
      <c r="C23" s="126"/>
      <c r="D23" s="126"/>
      <c r="E23" s="126"/>
      <c r="F23" s="126"/>
      <c r="G23" s="126"/>
      <c r="H23" s="126"/>
      <c r="I23" s="126"/>
    </row>
    <row r="24" spans="1:9" ht="12.75">
      <c r="A24" s="126"/>
      <c r="B24" s="126"/>
      <c r="C24" s="126"/>
      <c r="D24" s="126"/>
      <c r="E24" s="126"/>
      <c r="F24" s="126"/>
      <c r="G24" s="126"/>
      <c r="H24" s="126"/>
      <c r="I24" s="126"/>
    </row>
    <row r="25" spans="1:9" ht="12.75">
      <c r="A25" s="126"/>
      <c r="B25" s="126"/>
      <c r="C25" s="126"/>
      <c r="D25" s="126"/>
      <c r="E25" s="126"/>
      <c r="F25" s="126"/>
      <c r="G25" s="126"/>
      <c r="H25" s="126"/>
      <c r="I25" s="126"/>
    </row>
    <row r="26" spans="1:9" ht="12.75">
      <c r="A26" s="126"/>
      <c r="B26" s="126"/>
      <c r="C26" s="126"/>
      <c r="D26" s="126"/>
      <c r="E26" s="126"/>
      <c r="F26" s="126"/>
      <c r="G26" s="126"/>
      <c r="H26" s="126"/>
      <c r="I26" s="126"/>
    </row>
    <row r="27" spans="1:9" ht="12.75">
      <c r="A27" s="126"/>
      <c r="B27" s="126"/>
      <c r="C27" s="126"/>
      <c r="D27" s="126"/>
      <c r="E27" s="126"/>
      <c r="F27" s="126"/>
      <c r="G27" s="126"/>
      <c r="H27" s="126"/>
      <c r="I27" s="126"/>
    </row>
    <row r="28" spans="1:9" ht="12.75">
      <c r="A28" s="126"/>
      <c r="B28" s="126"/>
      <c r="C28" s="126"/>
      <c r="D28" s="126"/>
      <c r="E28" s="126"/>
      <c r="F28" s="126"/>
      <c r="G28" s="126"/>
      <c r="H28" s="126"/>
      <c r="I28" s="126"/>
    </row>
    <row r="29" spans="1:9" ht="12.75">
      <c r="A29" s="126"/>
      <c r="B29" s="126"/>
      <c r="C29" s="126"/>
      <c r="D29" s="126"/>
      <c r="E29" s="126"/>
      <c r="F29" s="126"/>
      <c r="G29" s="126"/>
      <c r="H29" s="126"/>
      <c r="I29" s="126"/>
    </row>
    <row r="30" spans="1:9" ht="12.75">
      <c r="A30" s="126"/>
      <c r="B30" s="126"/>
      <c r="C30" s="126"/>
      <c r="D30" s="126"/>
      <c r="E30" s="126"/>
      <c r="F30" s="126"/>
      <c r="G30" s="126"/>
      <c r="H30" s="126"/>
      <c r="I30" s="126"/>
    </row>
    <row r="31" spans="1:9" ht="12.75">
      <c r="A31" s="126"/>
      <c r="B31" s="126"/>
      <c r="C31" s="126"/>
      <c r="D31" s="126"/>
      <c r="E31" s="126"/>
      <c r="F31" s="126"/>
      <c r="G31" s="126"/>
      <c r="H31" s="126"/>
      <c r="I31" s="126"/>
    </row>
    <row r="32" spans="1:9" ht="12.75">
      <c r="A32" s="126"/>
      <c r="B32" s="126"/>
      <c r="C32" s="126"/>
      <c r="D32" s="126"/>
      <c r="E32" s="126"/>
      <c r="F32" s="126"/>
      <c r="G32" s="126"/>
      <c r="H32" s="126"/>
      <c r="I32" s="126"/>
    </row>
    <row r="33" spans="1:9" ht="12.75">
      <c r="A33" s="126"/>
      <c r="B33" s="126"/>
      <c r="C33" s="126"/>
      <c r="D33" s="126"/>
      <c r="E33" s="126"/>
      <c r="F33" s="126"/>
      <c r="G33" s="126"/>
      <c r="H33" s="126"/>
      <c r="I33" s="126"/>
    </row>
    <row r="34" spans="1:9" ht="12.75">
      <c r="A34" s="126"/>
      <c r="B34" s="126"/>
      <c r="C34" s="126"/>
      <c r="D34" s="126"/>
      <c r="E34" s="126"/>
      <c r="F34" s="126"/>
      <c r="G34" s="126"/>
      <c r="H34" s="126"/>
      <c r="I34" s="126"/>
    </row>
    <row r="35" spans="1:9" ht="12.75">
      <c r="A35" s="126"/>
      <c r="B35" s="126"/>
      <c r="C35" s="126"/>
      <c r="D35" s="126"/>
      <c r="E35" s="126"/>
      <c r="F35" s="126"/>
      <c r="G35" s="126"/>
      <c r="H35" s="126"/>
      <c r="I35" s="126"/>
    </row>
    <row r="36" spans="1:9" ht="12.75">
      <c r="A36" s="126"/>
      <c r="B36" s="126"/>
      <c r="C36" s="126"/>
      <c r="D36" s="126"/>
      <c r="E36" s="126"/>
      <c r="F36" s="126"/>
      <c r="G36" s="126"/>
      <c r="H36" s="126"/>
      <c r="I36" s="126"/>
    </row>
    <row r="37" spans="1:9" ht="12.75">
      <c r="A37" s="126"/>
      <c r="B37" s="126"/>
      <c r="C37" s="126"/>
      <c r="D37" s="126"/>
      <c r="E37" s="126"/>
      <c r="F37" s="126"/>
      <c r="G37" s="126"/>
      <c r="H37" s="126"/>
      <c r="I37" s="126"/>
    </row>
    <row r="38" spans="1:9" ht="12.75">
      <c r="A38" s="126"/>
      <c r="B38" s="126"/>
      <c r="C38" s="126"/>
      <c r="D38" s="126"/>
      <c r="E38" s="126"/>
      <c r="F38" s="126"/>
      <c r="G38" s="126"/>
      <c r="H38" s="126"/>
      <c r="I38" s="126"/>
    </row>
    <row r="39" spans="1:9" ht="12.75">
      <c r="A39" s="126"/>
      <c r="B39" s="126"/>
      <c r="C39" s="126"/>
      <c r="D39" s="126"/>
      <c r="E39" s="126"/>
      <c r="F39" s="126"/>
      <c r="G39" s="126"/>
      <c r="H39" s="126"/>
      <c r="I39" s="126"/>
    </row>
    <row r="40" spans="1:9" ht="12.75">
      <c r="A40" s="126"/>
      <c r="B40" s="126"/>
      <c r="C40" s="126"/>
      <c r="D40" s="126"/>
      <c r="E40" s="126"/>
      <c r="F40" s="126"/>
      <c r="G40" s="126"/>
      <c r="H40" s="126"/>
      <c r="I40" s="126"/>
    </row>
    <row r="41" spans="1:9" ht="12.75">
      <c r="A41" s="126"/>
      <c r="B41" s="126"/>
      <c r="C41" s="126"/>
      <c r="D41" s="126"/>
      <c r="E41" s="126"/>
      <c r="F41" s="126"/>
      <c r="G41" s="126"/>
      <c r="H41" s="126"/>
      <c r="I41" s="126"/>
    </row>
    <row r="42" spans="1:9" ht="12.75">
      <c r="A42" s="126"/>
      <c r="B42" s="126"/>
      <c r="C42" s="126"/>
      <c r="D42" s="126"/>
      <c r="E42" s="126"/>
      <c r="F42" s="126"/>
      <c r="G42" s="126"/>
      <c r="H42" s="126"/>
      <c r="I42" s="126"/>
    </row>
    <row r="43" spans="1:9" ht="12.75">
      <c r="A43" s="126"/>
      <c r="B43" s="126"/>
      <c r="C43" s="126"/>
      <c r="D43" s="126"/>
      <c r="E43" s="126"/>
      <c r="F43" s="126"/>
      <c r="G43" s="126"/>
      <c r="H43" s="126"/>
      <c r="I43" s="126"/>
    </row>
    <row r="44" spans="1:9" ht="12.75">
      <c r="A44" s="126"/>
      <c r="B44" s="126"/>
      <c r="C44" s="126"/>
      <c r="D44" s="126"/>
      <c r="E44" s="126"/>
      <c r="F44" s="126"/>
      <c r="G44" s="126"/>
      <c r="H44" s="126"/>
      <c r="I44" s="126"/>
    </row>
    <row r="45" spans="1:9" ht="12.75">
      <c r="A45" s="126"/>
      <c r="B45" s="126"/>
      <c r="C45" s="126"/>
      <c r="D45" s="126"/>
      <c r="E45" s="126"/>
      <c r="F45" s="126"/>
      <c r="G45" s="126"/>
      <c r="H45" s="126"/>
      <c r="I45" s="126"/>
    </row>
    <row r="46" spans="1:9" ht="12.75">
      <c r="A46" s="126"/>
      <c r="B46" s="126"/>
      <c r="C46" s="126"/>
      <c r="D46" s="126"/>
      <c r="E46" s="126"/>
      <c r="F46" s="126"/>
      <c r="G46" s="126"/>
      <c r="H46" s="126"/>
      <c r="I46" s="126"/>
    </row>
    <row r="47" spans="1:9" ht="12.75">
      <c r="A47" s="126"/>
      <c r="B47" s="126"/>
      <c r="C47" s="126"/>
      <c r="D47" s="126"/>
      <c r="E47" s="126"/>
      <c r="F47" s="126"/>
      <c r="G47" s="126"/>
      <c r="H47" s="126"/>
      <c r="I47" s="126"/>
    </row>
    <row r="48" spans="1:9" ht="12.75">
      <c r="A48" s="126"/>
      <c r="B48" s="126"/>
      <c r="C48" s="126"/>
      <c r="D48" s="126"/>
      <c r="E48" s="126"/>
      <c r="F48" s="126"/>
      <c r="G48" s="126"/>
      <c r="H48" s="126"/>
      <c r="I48" s="126"/>
    </row>
    <row r="49" spans="1:9" ht="12.75">
      <c r="A49" s="126"/>
      <c r="B49" s="126"/>
      <c r="C49" s="126"/>
      <c r="D49" s="126"/>
      <c r="E49" s="126"/>
      <c r="F49" s="126"/>
      <c r="G49" s="126"/>
      <c r="H49" s="126"/>
      <c r="I49" s="126"/>
    </row>
    <row r="50" spans="1:9" ht="12.75">
      <c r="A50" s="126"/>
      <c r="B50" s="126"/>
      <c r="C50" s="126"/>
      <c r="D50" s="126"/>
      <c r="E50" s="126"/>
      <c r="F50" s="126"/>
      <c r="G50" s="126"/>
      <c r="H50" s="126"/>
      <c r="I50" s="126"/>
    </row>
    <row r="51" spans="1:9" ht="12.75">
      <c r="A51" s="126"/>
      <c r="B51" s="126"/>
      <c r="C51" s="126"/>
      <c r="D51" s="126"/>
      <c r="E51" s="126"/>
      <c r="F51" s="126"/>
      <c r="G51" s="126"/>
      <c r="H51" s="126"/>
      <c r="I51" s="126"/>
    </row>
    <row r="52" spans="1:9" ht="12.75">
      <c r="A52" s="126"/>
      <c r="B52" s="126"/>
      <c r="C52" s="126"/>
      <c r="D52" s="126"/>
      <c r="E52" s="126"/>
      <c r="F52" s="126"/>
      <c r="G52" s="126"/>
      <c r="H52" s="126"/>
      <c r="I52" s="126"/>
    </row>
    <row r="53" spans="1:9" ht="12.75">
      <c r="A53" s="126"/>
      <c r="B53" s="126"/>
      <c r="C53" s="126"/>
      <c r="D53" s="126"/>
      <c r="E53" s="126"/>
      <c r="F53" s="126"/>
      <c r="G53" s="126"/>
      <c r="H53" s="126"/>
      <c r="I53" s="126"/>
    </row>
    <row r="54" spans="1:9" ht="12.75">
      <c r="A54" s="126"/>
      <c r="B54" s="126"/>
      <c r="C54" s="126"/>
      <c r="D54" s="126"/>
      <c r="E54" s="126"/>
      <c r="F54" s="126"/>
      <c r="G54" s="126"/>
      <c r="H54" s="126"/>
      <c r="I54" s="126"/>
    </row>
  </sheetData>
  <sheetProtection/>
  <mergeCells count="1">
    <mergeCell ref="A1:I54"/>
  </mergeCell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Arkusz11"/>
  <dimension ref="A1:Z55"/>
  <sheetViews>
    <sheetView view="pageBreakPreview" zoomScaleSheetLayoutView="100" zoomScalePageLayoutView="0" workbookViewId="0" topLeftCell="A1">
      <selection activeCell="K5" sqref="K5"/>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zagrożeń'!B10</f>
        <v>Gorące powierzchnie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zagrożeń'!C10</f>
        <v>Gorące blachy i elementy  po procesie spawania i po obróbce mechanicznej, urządzenia użytkowe, gorąca woda, prąd elektryczny, gniazdka zasilające spawarki, </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zagrożeń'!D10</f>
        <v>Poparzenia termiczne, zaczerwienia skóry, absencja chorobowa.</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zagrożeń'!E10</f>
        <v>Szkolenie BHP, stosowanie środków ochrony indywidualnej, schładzanie powierzchni, sprawne urządzenia użytkowe.</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8.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1</v>
      </c>
      <c r="I20" s="38" t="str">
        <f>INDEX(O39:O45,P47)</f>
        <v>Mało prawdopodobne, ale możliwe (1:1000)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3.6</v>
      </c>
      <c r="G21" s="143"/>
      <c r="H21" s="143">
        <f>(MAX(H17:H18))*H19*H20</f>
        <v>42</v>
      </c>
      <c r="I21" s="143"/>
      <c r="J21" s="29"/>
      <c r="K21" s="29"/>
      <c r="L21" s="29"/>
      <c r="M21" s="29"/>
      <c r="N21" s="29"/>
      <c r="O21" s="29">
        <v>4</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6" t="s">
        <v>53</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34" t="s">
        <v>54</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28" t="s">
        <v>55</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6" t="s">
        <v>56</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0" t="s">
        <v>57</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34" t="s">
        <v>58</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28" t="s">
        <v>59</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60</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0" t="s">
        <v>61</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4" t="s">
        <v>62</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6" t="s">
        <v>63</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64</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65</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66</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0" t="s">
        <v>67</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27</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1.xml><?xml version="1.0" encoding="utf-8"?>
<worksheet xmlns="http://schemas.openxmlformats.org/spreadsheetml/2006/main" xmlns:r="http://schemas.openxmlformats.org/officeDocument/2006/relationships">
  <sheetPr codeName="Arkusz12"/>
  <dimension ref="A1:Z55"/>
  <sheetViews>
    <sheetView view="pageBreakPreview" zoomScaleSheetLayoutView="100" zoomScalePageLayoutView="0" workbookViewId="0" topLeftCell="A1">
      <selection activeCell="A23" sqref="A23:E23"/>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zagrożeń'!B11</f>
        <v>Hałas</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zagrożeń'!C11</f>
        <v>Maszyny i urządzenia znajdujące się na hali, elektronarzędzia, procesy technologiczne,</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zagrożeń'!D11</f>
        <v>Zmęczenie psychiczne, bóle głowy, brak koncentracji, absencja chorobowa, uszczerbek na słuchu, głuchota, stały ubytek słuchu prowadzący do kalectwa.</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zagrożeń'!E11</f>
        <v>Szkolenie BHP, stosowanie narządzi, maszyn i urządzeń o niskiej emisji hałasu, stosowanie środków ochrony indywidualnej, oznakowanie stref zagrożenia hałasem, obowiązkowe badania okresowe i audiometryczne. </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6.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10</v>
      </c>
      <c r="G19" s="38" t="str">
        <f>INDEX(O25:O30,M32)</f>
        <v>Stała (8 lub więcej godzin dziennie)</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15</v>
      </c>
      <c r="G21" s="143"/>
      <c r="H21" s="143">
        <f>(MAX(H17:H18))*H19*H20</f>
        <v>70</v>
      </c>
      <c r="I21" s="143"/>
      <c r="J21" s="29"/>
      <c r="K21" s="29"/>
      <c r="L21" s="29"/>
      <c r="M21" s="29"/>
      <c r="N21" s="29"/>
      <c r="O21" s="29">
        <v>4</v>
      </c>
      <c r="P21" s="29"/>
      <c r="Q21" s="26">
        <v>5</v>
      </c>
      <c r="R21" s="29"/>
      <c r="S21" s="29"/>
      <c r="T21" s="29"/>
      <c r="U21" s="29"/>
      <c r="V21" s="29"/>
      <c r="W21" s="29"/>
      <c r="X21" s="29"/>
      <c r="Y21" s="29"/>
      <c r="Z21" s="28" t="s">
        <v>45</v>
      </c>
    </row>
    <row r="22" spans="1:26" ht="55.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3: Ryzyko istotne, potrzebna poprawa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6" t="s">
        <v>53</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34" t="s">
        <v>54</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28" t="s">
        <v>100</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6" t="s">
        <v>56</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0" t="s">
        <v>57</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34" t="s">
        <v>58</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28" t="s">
        <v>59</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60</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0" t="s">
        <v>61</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4" t="s">
        <v>62</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6" t="s">
        <v>63</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64</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65</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66</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0" t="s">
        <v>67</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32</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2.xml><?xml version="1.0" encoding="utf-8"?>
<worksheet xmlns="http://schemas.openxmlformats.org/spreadsheetml/2006/main" xmlns:r="http://schemas.openxmlformats.org/officeDocument/2006/relationships">
  <sheetPr codeName="Arkusz13"/>
  <dimension ref="A1:Z55"/>
  <sheetViews>
    <sheetView view="pageBreakPreview" zoomScaleSheetLayoutView="100" zoomScalePageLayoutView="0" workbookViewId="0" topLeftCell="A1">
      <selection activeCell="A23" sqref="A23:E23"/>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71093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zagrożeń'!B12</f>
        <v>Promieniowanie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zagrożeń'!C12</f>
        <v>Prace spawalnicze</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zagrożeń'!D12</f>
        <v>Zaczerwienienie oczu, pieczenie oczu, uszkodzenie wzroku, zaczerwienienie skóry, możliwość lekkiego poparzenia,</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zagrożeń'!E12</f>
        <v>Szkolenie BHP, wzmożona ostrożność, zachowanie odległości od stanowiska spawalniczego, spawanie w miejscach przeznaczonych na proces.</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8.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9</v>
      </c>
      <c r="G21" s="143"/>
      <c r="H21" s="143">
        <f>(MAX(H17:H18))*H19*H20</f>
        <v>18</v>
      </c>
      <c r="I21" s="143"/>
      <c r="J21" s="29"/>
      <c r="K21" s="29"/>
      <c r="L21" s="29"/>
      <c r="M21" s="29"/>
      <c r="N21" s="29"/>
      <c r="O21" s="29">
        <v>5</v>
      </c>
      <c r="P21" s="29"/>
      <c r="Q21" s="26">
        <v>5</v>
      </c>
      <c r="R21" s="29"/>
      <c r="S21" s="29"/>
      <c r="T21" s="29"/>
      <c r="U21" s="29"/>
      <c r="V21" s="29"/>
      <c r="W21" s="29"/>
      <c r="X21" s="29"/>
      <c r="Y21" s="29"/>
      <c r="Z21" s="28" t="s">
        <v>45</v>
      </c>
    </row>
    <row r="22" spans="1:26" ht="57"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6" t="s">
        <v>53</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33</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rowBreaks count="1" manualBreakCount="1">
    <brk id="24" max="255" man="1"/>
  </rowBreaks>
  <colBreaks count="1" manualBreakCount="1">
    <brk id="9" max="65535" man="1"/>
  </colBreaks>
  <legacyDrawing r:id="rId1"/>
</worksheet>
</file>

<file path=xl/worksheets/sheet13.xml><?xml version="1.0" encoding="utf-8"?>
<worksheet xmlns="http://schemas.openxmlformats.org/spreadsheetml/2006/main" xmlns:r="http://schemas.openxmlformats.org/officeDocument/2006/relationships">
  <sheetPr codeName="Arkusz14"/>
  <dimension ref="A1:Z55"/>
  <sheetViews>
    <sheetView view="pageBreakPreview" zoomScaleSheetLayoutView="100" zoomScalePageLayoutView="0" workbookViewId="0" topLeftCell="A1">
      <selection activeCell="K11" sqref="K11"/>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zagrożeń'!B13</f>
        <v>Uderzenia i przygniecenia przez materiały obrabiane. </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zagrożeń'!C13</f>
        <v>Źle zamocowane materiały do obróbki, niesprawne imadła lub szczęki, nieuwaga pracownika przy mocowaniu materiału.</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zagrożeń'!D13</f>
        <v>Siniaki, złamania, wstrząśnienie mózgu, zwichnięcia stawów, upadek, ciężkie uszkodzenie ciała, śmierć.</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zagrożeń'!E13</f>
        <v>Szkolenie BHP, prawidłowe mocowanie materiałów, stosowanie środków ochrony indywidualnej, zachowanie uwagi, stosowanie sprawnych narzędzi i maszyn.</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7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7</v>
      </c>
      <c r="I18" s="38" t="str">
        <f>INDEX(Q14:Q19,Q21)</f>
        <v>25  - 500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0.5</v>
      </c>
      <c r="I20" s="38" t="str">
        <f>INDEX(O39:O45,P47)</f>
        <v>Tylko sporadycznie możliwe (1:1 0000)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3.6</v>
      </c>
      <c r="G21" s="143"/>
      <c r="H21" s="143">
        <f>(MAX(H17:H18))*H19*H20</f>
        <v>21</v>
      </c>
      <c r="I21" s="143"/>
      <c r="J21" s="29"/>
      <c r="K21" s="29"/>
      <c r="L21" s="29"/>
      <c r="M21" s="29"/>
      <c r="N21" s="29"/>
      <c r="O21" s="29">
        <v>4</v>
      </c>
      <c r="P21" s="29"/>
      <c r="Q21" s="26">
        <v>4</v>
      </c>
      <c r="R21" s="29"/>
      <c r="S21" s="29"/>
      <c r="T21" s="29"/>
      <c r="U21" s="29"/>
      <c r="V21" s="29"/>
      <c r="W21" s="29"/>
      <c r="X21" s="29"/>
      <c r="Y21" s="29"/>
      <c r="Z21" s="28" t="s">
        <v>45</v>
      </c>
    </row>
    <row r="22" spans="1:26" ht="58.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2.25"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48"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0"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11</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4.xml><?xml version="1.0" encoding="utf-8"?>
<worksheet xmlns="http://schemas.openxmlformats.org/spreadsheetml/2006/main" xmlns:r="http://schemas.openxmlformats.org/officeDocument/2006/relationships">
  <sheetPr codeName="Arkusz15"/>
  <dimension ref="A1:Z55"/>
  <sheetViews>
    <sheetView view="pageBreakPreview" zoomScaleSheetLayoutView="100" zoomScalePageLayoutView="0" workbookViewId="0" topLeftCell="A1">
      <selection activeCell="L5" sqref="L5"/>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52" t="str">
        <f>'opis zagrożeń'!B14</f>
        <v>Odpady w procesie obróbki (Odpryski,  ostre cząsteczki metali)</v>
      </c>
      <c r="G9" s="153"/>
      <c r="H9" s="153"/>
      <c r="I9" s="154"/>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55"/>
      <c r="G10" s="156"/>
      <c r="H10" s="156"/>
      <c r="I10" s="157"/>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zagrożeń'!C14</f>
        <v>Energia cząsteczek metali powstające w procesie technologicznym przed i po spawaniu.</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zagrożeń'!D14</f>
        <v>Uszkodzenie wzroku mogące doprowadzić do utraty wzroku, lekkie rany cięte i szarpane.</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zagrożeń'!E14</f>
        <v>Szkolenie BHP, stosowanie środków ochrony indywidualnej, zachowanie odległości podczas procesu technologicznego, stosowanie sprawnych narzędzi.</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8.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7</v>
      </c>
      <c r="G17" s="38" t="str">
        <f>INDEX(O14:O19,O20)</f>
        <v>Ciężkie uszkodzenie ciała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7</v>
      </c>
      <c r="I18" s="38" t="str">
        <f>INDEX(Q14:Q19,Q21)</f>
        <v>25  - 500 tys PLN</v>
      </c>
      <c r="J18" s="29"/>
      <c r="K18" s="29"/>
      <c r="L18" s="29"/>
      <c r="M18" s="29"/>
      <c r="N18" s="29"/>
      <c r="O18" s="31" t="s">
        <v>88</v>
      </c>
      <c r="P18" s="32">
        <v>3</v>
      </c>
      <c r="Q18" s="31" t="s">
        <v>89</v>
      </c>
      <c r="R18" s="29"/>
      <c r="S18" s="29"/>
      <c r="T18" s="29"/>
      <c r="U18" s="29"/>
      <c r="V18" s="29"/>
      <c r="W18" s="29"/>
      <c r="X18" s="29"/>
      <c r="Y18" s="29"/>
      <c r="Z18" s="28" t="s">
        <v>39</v>
      </c>
    </row>
    <row r="19" spans="1:26" ht="18">
      <c r="A19" s="142" t="s">
        <v>122</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92</v>
      </c>
      <c r="B20" s="142"/>
      <c r="C20" s="142"/>
      <c r="D20" s="142"/>
      <c r="E20" s="142"/>
      <c r="F20" s="37">
        <f>INDEX(P39:P46,O47)</f>
        <v>0.1</v>
      </c>
      <c r="G20" s="38" t="str">
        <f>INDEX(O39:O46,O47)</f>
        <v>Teoretycznie możliwe (1:1000 000)</v>
      </c>
      <c r="H20" s="37">
        <f>INDEX(P39:P45,P47)</f>
        <v>0.5</v>
      </c>
      <c r="I20" s="38" t="str">
        <f>INDEX(O39:O45,P47)</f>
        <v>Tylko sporadycznie możliwe (1:1 0000)</v>
      </c>
      <c r="J20" s="29"/>
      <c r="K20" s="29"/>
      <c r="L20" s="29"/>
      <c r="M20" s="29"/>
      <c r="N20" s="29"/>
      <c r="O20" s="26">
        <v>4</v>
      </c>
      <c r="P20" s="29"/>
      <c r="Q20" s="26">
        <v>5</v>
      </c>
      <c r="R20" s="29"/>
      <c r="S20" s="29"/>
      <c r="T20" s="29"/>
      <c r="U20" s="29"/>
      <c r="V20" s="29"/>
      <c r="W20" s="29"/>
      <c r="X20" s="29"/>
      <c r="Y20" s="29"/>
      <c r="Z20" s="34" t="s">
        <v>43</v>
      </c>
    </row>
    <row r="21" spans="1:26" ht="17.25" customHeight="1">
      <c r="A21" s="142" t="s">
        <v>93</v>
      </c>
      <c r="B21" s="142"/>
      <c r="C21" s="142"/>
      <c r="D21" s="142"/>
      <c r="E21" s="142"/>
      <c r="F21" s="143">
        <f>(MAX(F17:F18))*F19*F20</f>
        <v>4.2</v>
      </c>
      <c r="G21" s="143"/>
      <c r="H21" s="143">
        <f>(MAX(H17:H18))*H19*H20</f>
        <v>21</v>
      </c>
      <c r="I21" s="143"/>
      <c r="J21" s="29"/>
      <c r="K21" s="29"/>
      <c r="L21" s="29"/>
      <c r="M21" s="29"/>
      <c r="N21" s="29"/>
      <c r="O21" s="29">
        <v>4</v>
      </c>
      <c r="P21" s="29"/>
      <c r="Q21" s="26">
        <v>4</v>
      </c>
      <c r="R21" s="29"/>
      <c r="S21" s="29"/>
      <c r="T21" s="29"/>
      <c r="U21" s="29"/>
      <c r="V21" s="29"/>
      <c r="W21" s="29"/>
      <c r="X21" s="29"/>
      <c r="Y21" s="29"/>
      <c r="Z21" s="28" t="s">
        <v>45</v>
      </c>
    </row>
    <row r="22" spans="1:26" ht="60" customHeight="1">
      <c r="A22" s="144" t="s">
        <v>94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7</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F24:G24"/>
    <mergeCell ref="A1:I2"/>
    <mergeCell ref="F13:I15"/>
    <mergeCell ref="A13:E15"/>
    <mergeCell ref="F16:G16"/>
    <mergeCell ref="A8:E8"/>
    <mergeCell ref="F8:I8"/>
    <mergeCell ref="A9:E10"/>
    <mergeCell ref="F9:I10"/>
    <mergeCell ref="A11:E11"/>
    <mergeCell ref="F11:I11"/>
    <mergeCell ref="A12:E12"/>
    <mergeCell ref="A3:I6"/>
    <mergeCell ref="A7:I7"/>
    <mergeCell ref="F12:I12"/>
    <mergeCell ref="A17:E17"/>
    <mergeCell ref="H16:I16"/>
    <mergeCell ref="A18:E18"/>
    <mergeCell ref="A20:E20"/>
    <mergeCell ref="A16:E16"/>
    <mergeCell ref="A19:E19"/>
    <mergeCell ref="A24:E24"/>
    <mergeCell ref="H24:I24"/>
    <mergeCell ref="F21:G21"/>
    <mergeCell ref="H21:I21"/>
    <mergeCell ref="A22:E22"/>
    <mergeCell ref="F22:G22"/>
    <mergeCell ref="H22:I22"/>
    <mergeCell ref="A21:E21"/>
    <mergeCell ref="A23:E23"/>
    <mergeCell ref="F23:G23"/>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5.xml><?xml version="1.0" encoding="utf-8"?>
<worksheet xmlns="http://schemas.openxmlformats.org/spreadsheetml/2006/main" xmlns:r="http://schemas.openxmlformats.org/officeDocument/2006/relationships">
  <sheetPr codeName="Arkusz16"/>
  <dimension ref="A1:Z55"/>
  <sheetViews>
    <sheetView view="pageBreakPreview" zoomScaleSheetLayoutView="100" zoomScalePageLayoutView="0" workbookViewId="0" topLeftCell="A6">
      <selection activeCell="L11" sqref="L11"/>
    </sheetView>
  </sheetViews>
  <sheetFormatPr defaultColWidth="9.140625" defaultRowHeight="12.75"/>
  <cols>
    <col min="2" max="2" width="2.28125" style="0" customWidth="1"/>
    <col min="3" max="3" width="2.140625" style="0" customWidth="1"/>
    <col min="4" max="4" width="30.7109375" style="0" customWidth="1"/>
    <col min="6" max="6" width="6.003906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52" t="str">
        <f>'opis zagrożeń'!B15</f>
        <v>Praca z elektronarzędziami</v>
      </c>
      <c r="G9" s="153"/>
      <c r="H9" s="153"/>
      <c r="I9" s="154"/>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55"/>
      <c r="G10" s="156"/>
      <c r="H10" s="156"/>
      <c r="I10" s="157"/>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zagrożeń'!C15</f>
        <v>Wiertarki ręczne, szlifierki kątowe, piły tarczowe i inne elektronarzędzia, brak osłon na elektronarzędziach.</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zagrożeń'!D15</f>
        <v>Amputacja części ciała, skaleczenia, rany cięte, poparzenia. </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zagrożeń'!E15</f>
        <v>Szkolenie BHP, stosowanie środków ochrony indywidualnej, wyłączanie narzędzi po zakończeniu procesu obróbki oraz przed odłożeniem ich na miejsce, stosowanie osłon dostarczonych wraz z narzędziami, postępowanie zgodnie z instrukcjami.</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7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9.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9</v>
      </c>
      <c r="G21" s="143"/>
      <c r="H21" s="143">
        <f>(MAX(H17:H18))*H19*H20</f>
        <v>42</v>
      </c>
      <c r="I21" s="143"/>
      <c r="J21" s="29"/>
      <c r="K21" s="29"/>
      <c r="L21" s="29"/>
      <c r="M21" s="29"/>
      <c r="N21" s="29"/>
      <c r="O21" s="29">
        <v>4</v>
      </c>
      <c r="P21" s="29"/>
      <c r="Q21" s="26">
        <v>5</v>
      </c>
      <c r="R21" s="29"/>
      <c r="S21" s="29"/>
      <c r="T21" s="29"/>
      <c r="U21" s="29"/>
      <c r="V21" s="29"/>
      <c r="W21" s="29"/>
      <c r="X21" s="29"/>
      <c r="Y21" s="29"/>
      <c r="Z21" s="28" t="s">
        <v>45</v>
      </c>
    </row>
    <row r="22" spans="1:26" ht="70.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6</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F24:G24"/>
    <mergeCell ref="A1:I2"/>
    <mergeCell ref="F13:I15"/>
    <mergeCell ref="A13:E15"/>
    <mergeCell ref="F16:G16"/>
    <mergeCell ref="A8:E8"/>
    <mergeCell ref="F8:I8"/>
    <mergeCell ref="A9:E10"/>
    <mergeCell ref="F9:I10"/>
    <mergeCell ref="A11:E11"/>
    <mergeCell ref="F11:I11"/>
    <mergeCell ref="A12:E12"/>
    <mergeCell ref="A3:I6"/>
    <mergeCell ref="A7:I7"/>
    <mergeCell ref="F12:I12"/>
    <mergeCell ref="A17:E17"/>
    <mergeCell ref="H16:I16"/>
    <mergeCell ref="A18:E18"/>
    <mergeCell ref="A20:E20"/>
    <mergeCell ref="A16:E16"/>
    <mergeCell ref="A19:E19"/>
    <mergeCell ref="A24:E24"/>
    <mergeCell ref="H24:I24"/>
    <mergeCell ref="F21:G21"/>
    <mergeCell ref="H21:I21"/>
    <mergeCell ref="A22:E22"/>
    <mergeCell ref="F22:G22"/>
    <mergeCell ref="H22:I22"/>
    <mergeCell ref="A21:E21"/>
    <mergeCell ref="A23:E23"/>
    <mergeCell ref="F23:G23"/>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6.xml><?xml version="1.0" encoding="utf-8"?>
<worksheet xmlns="http://schemas.openxmlformats.org/spreadsheetml/2006/main" xmlns:r="http://schemas.openxmlformats.org/officeDocument/2006/relationships">
  <sheetPr codeName="Arkusz17"/>
  <dimension ref="A1:Z55"/>
  <sheetViews>
    <sheetView view="pageBreakPreview" zoomScaleSheetLayoutView="100" zoomScalePageLayoutView="0" workbookViewId="0" topLeftCell="A1">
      <selection activeCell="L5" sqref="L5"/>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zagrożeń'!B16</f>
        <v>Uderzenie o nieruchome elementy ograniczona przestrzeń spawalni.</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zagrożeń'!C16</f>
        <v>Elementy wyposażenia stanowiska, regały, stanowisko spawalnicze.</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zagrożeń'!D16</f>
        <v>Ciężkie uszkodzenie ciała, złamania, zwichnięcia, lekkie uszkodzenia ciała, rany i skaleczenia.</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zagrożeń'!E16</f>
        <v>Szkolenie BHP, wzmożona uwaga, stosowanie się do instrukcji bezpieczeństwa, środki ochrony indywidualnej, porządek na stanowisku spawalniczym, ograniczenie poruszania się do uzasadnionych potrzeb.</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18"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0.5</v>
      </c>
      <c r="I20" s="38" t="str">
        <f>INDEX(O39:O45,P47)</f>
        <v>Tylko sporadycznie możliwe (1:1 0000)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3.6</v>
      </c>
      <c r="G21" s="143"/>
      <c r="H21" s="143">
        <f>(MAX(H17:H18))*H19*H20</f>
        <v>35</v>
      </c>
      <c r="I21" s="143"/>
      <c r="J21" s="29"/>
      <c r="K21" s="29"/>
      <c r="L21" s="29"/>
      <c r="M21" s="29"/>
      <c r="N21" s="29"/>
      <c r="O21" s="29">
        <v>4</v>
      </c>
      <c r="P21" s="29"/>
      <c r="Q21" s="26">
        <v>5</v>
      </c>
      <c r="R21" s="29"/>
      <c r="S21" s="29"/>
      <c r="T21" s="29"/>
      <c r="U21" s="29"/>
      <c r="V21" s="29"/>
      <c r="W21" s="29"/>
      <c r="X21" s="29"/>
      <c r="Y21" s="29"/>
      <c r="Z21" s="28" t="s">
        <v>45</v>
      </c>
    </row>
    <row r="22" spans="1:26" ht="61.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9</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7.xml><?xml version="1.0" encoding="utf-8"?>
<worksheet xmlns="http://schemas.openxmlformats.org/spreadsheetml/2006/main" xmlns:r="http://schemas.openxmlformats.org/officeDocument/2006/relationships">
  <sheetPr codeName="Arkusz18"/>
  <dimension ref="A1:Z55"/>
  <sheetViews>
    <sheetView view="pageBreakPreview" zoomScaleSheetLayoutView="100" zoomScalePageLayoutView="0" workbookViewId="0" topLeftCell="A1">
      <selection activeCell="A23" sqref="A23:E23"/>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1406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zagrożeń'!B17</f>
        <v>Czynnik mechaniczny </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zagrożeń'!C17</f>
        <v>Prasa mechaniczna, narzędzia ręczne, tarcze taśmy tnące w maszynach. Ostre krawędzie po obróbce.</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zagrożeń'!D17</f>
        <v>Urazowa amputacja części ciała, rany cięte i szarpane, skaleczenia, uszkodzenie ciała prowadzące do śmierci.</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zagrożeń'!E17</f>
        <v>Szkolenie BHP, zachowanie bezpiecznej odległości od elementów tnących, wykorzystywanie osłon chroniących podczas obróbki materiałów, stosowanie narzędzi mocujących.</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7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6.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7</v>
      </c>
      <c r="I17" s="38" t="str">
        <f>INDEX(O14:O19,O21)</f>
        <v>Ciężkie uszkodzenie ciała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7</v>
      </c>
      <c r="I18" s="38" t="str">
        <f>INDEX(Q14:Q19,Q21)</f>
        <v>25  - 500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9</v>
      </c>
      <c r="G21" s="143"/>
      <c r="H21" s="143">
        <f>(MAX(H17:H18))*H19*H20</f>
        <v>42</v>
      </c>
      <c r="I21" s="143"/>
      <c r="J21" s="29"/>
      <c r="K21" s="29"/>
      <c r="L21" s="29"/>
      <c r="M21" s="29"/>
      <c r="N21" s="29"/>
      <c r="O21" s="29">
        <v>4</v>
      </c>
      <c r="P21" s="29"/>
      <c r="Q21" s="26">
        <v>4</v>
      </c>
      <c r="R21" s="29"/>
      <c r="S21" s="29"/>
      <c r="T21" s="29"/>
      <c r="U21" s="29"/>
      <c r="V21" s="29"/>
      <c r="W21" s="29"/>
      <c r="X21" s="29"/>
      <c r="Y21" s="29"/>
      <c r="Z21" s="28" t="s">
        <v>45</v>
      </c>
    </row>
    <row r="22" spans="1:26" ht="69"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6.75"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22</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F13:I15"/>
    <mergeCell ref="A13:E15"/>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8.xml><?xml version="1.0" encoding="utf-8"?>
<worksheet xmlns="http://schemas.openxmlformats.org/spreadsheetml/2006/main" xmlns:r="http://schemas.openxmlformats.org/officeDocument/2006/relationships">
  <sheetPr codeName="Arkusz19"/>
  <dimension ref="A1:Z55"/>
  <sheetViews>
    <sheetView view="pageBreakPreview" zoomScaleSheetLayoutView="100" zoomScalePageLayoutView="0" workbookViewId="0" topLeftCell="A11">
      <selection activeCell="J10" sqref="J10"/>
    </sheetView>
  </sheetViews>
  <sheetFormatPr defaultColWidth="9.140625" defaultRowHeight="12.75"/>
  <cols>
    <col min="2" max="2" width="2.28125" style="0" customWidth="1"/>
    <col min="3" max="3" width="2.140625" style="0" customWidth="1"/>
    <col min="4" max="4" width="30.7109375" style="0" customWidth="1"/>
    <col min="5" max="5" width="9.28125" style="0" customWidth="1"/>
    <col min="6" max="6" width="6.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zagrożeń'!B18</f>
        <v>Pożar</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zagrożeń'!C18</f>
        <v>Ciepło powstające w procesie spawania, iskry. Niesprawna instalacja elektryczna, uszkodzone zabezpieczenia ochronne w instalacji, zwarcia.</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zagrożeń'!D18</f>
        <v>Poparzenia termiczne, zatrucia gazami pożarowymi, absencja chorobowa, uduszenie, śmierć.</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zagrożeń'!E18</f>
        <v>Szkolenie BHP, stosowanie się do instrukcji p/ppoż., znajomość dróg ewakuacyjnych, gaśnice, sprawne zabezpieczenia ochronne instalacji elektrycznej.</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6" customHeight="1">
      <c r="A16" s="189" t="s">
        <v>219</v>
      </c>
      <c r="B16" s="190"/>
      <c r="C16" s="190"/>
      <c r="D16" s="190"/>
      <c r="E16" s="191"/>
      <c r="F16" s="220" t="s">
        <v>226</v>
      </c>
      <c r="G16" s="147"/>
      <c r="H16" s="226"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3"/>
      <c r="F17" s="222">
        <f>INDEX(P14:P19,O20)</f>
        <v>7</v>
      </c>
      <c r="G17" s="225" t="str">
        <f>INDEX(O14:O19,O20)</f>
        <v>Ciężkie uszkodzenie ciała</v>
      </c>
      <c r="H17" s="222">
        <f>INDEX(P14:P19,O21)</f>
        <v>15</v>
      </c>
      <c r="I17" s="219" t="str">
        <f>INDEX(O14:O19,O21)</f>
        <v>Ofiara śmiertelna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6"/>
      <c r="F18" s="223">
        <f>INDEX(P14:P19,Q20)</f>
        <v>3</v>
      </c>
      <c r="G18" s="225" t="str">
        <f>INDEX(Q14:Q19,Q20)</f>
        <v>5 - 25 tys PLN</v>
      </c>
      <c r="H18" s="223">
        <f>INDEX(P14:P19,Q21)</f>
        <v>7</v>
      </c>
      <c r="I18" s="219" t="str">
        <f>INDEX(Q14:Q19,Q21)</f>
        <v>25  - 500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218"/>
      <c r="F19" s="223">
        <f>INDEX(P25:P30,M32)</f>
        <v>10</v>
      </c>
      <c r="G19" s="225" t="str">
        <f>INDEX(O25:O30,M32)</f>
        <v>Stała (8 lub więcej godzin dziennie)</v>
      </c>
      <c r="H19" s="223">
        <f>INDEX(P25:P30,M33)</f>
        <v>10</v>
      </c>
      <c r="I19" s="219"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218"/>
      <c r="F20" s="224">
        <f>INDEX(P39:P46,O47)</f>
        <v>0.1</v>
      </c>
      <c r="G20" s="225" t="str">
        <f>INDEX(O39:O46,O47)</f>
        <v>Teoretycznie możliwe (1:1000 000)</v>
      </c>
      <c r="H20" s="224">
        <f>INDEX(P39:P45,P47)</f>
        <v>0.2</v>
      </c>
      <c r="I20" s="219" t="str">
        <f>INDEX(O39:O45,P47)</f>
        <v>Możliwe do pomyślenia (1:100 000)</v>
      </c>
      <c r="J20" s="29"/>
      <c r="K20" s="29"/>
      <c r="L20" s="29"/>
      <c r="M20" s="29"/>
      <c r="N20" s="29"/>
      <c r="O20" s="26">
        <v>4</v>
      </c>
      <c r="P20" s="29"/>
      <c r="Q20" s="26">
        <v>5</v>
      </c>
      <c r="R20" s="29"/>
      <c r="S20" s="29"/>
      <c r="T20" s="29"/>
      <c r="U20" s="29"/>
      <c r="V20" s="29"/>
      <c r="W20" s="29"/>
      <c r="X20" s="29"/>
      <c r="Y20" s="29"/>
      <c r="Z20" s="34" t="s">
        <v>43</v>
      </c>
    </row>
    <row r="21" spans="1:26" ht="16.5" customHeight="1">
      <c r="A21" s="142" t="s">
        <v>223</v>
      </c>
      <c r="B21" s="142"/>
      <c r="C21" s="142"/>
      <c r="D21" s="142"/>
      <c r="E21" s="142"/>
      <c r="F21" s="221">
        <f>(MAX(F17:F18))*F19*F20</f>
        <v>7</v>
      </c>
      <c r="G21" s="143"/>
      <c r="H21" s="221">
        <f>(MAX(H17:H18))*H19*H20</f>
        <v>30</v>
      </c>
      <c r="I21" s="143"/>
      <c r="J21" s="29"/>
      <c r="K21" s="29"/>
      <c r="L21" s="29"/>
      <c r="M21" s="29"/>
      <c r="N21" s="29"/>
      <c r="O21" s="29">
        <v>3</v>
      </c>
      <c r="P21" s="29"/>
      <c r="Q21" s="26">
        <v>4</v>
      </c>
      <c r="R21" s="29"/>
      <c r="S21" s="29"/>
      <c r="T21" s="29"/>
      <c r="U21" s="29"/>
      <c r="V21" s="29"/>
      <c r="W21" s="29"/>
      <c r="X21" s="29"/>
      <c r="Y21" s="29"/>
      <c r="Z21" s="28" t="s">
        <v>45</v>
      </c>
    </row>
    <row r="22" spans="1:26" ht="57"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10</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7</v>
      </c>
      <c r="P47" s="26">
        <v>6</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19.xml><?xml version="1.0" encoding="utf-8"?>
<worksheet xmlns="http://schemas.openxmlformats.org/spreadsheetml/2006/main" xmlns:r="http://schemas.openxmlformats.org/officeDocument/2006/relationships">
  <sheetPr codeName="Arkusz20"/>
  <dimension ref="A1:Z55"/>
  <sheetViews>
    <sheetView view="pageBreakPreview" zoomScaleSheetLayoutView="100" zoomScalePageLayoutView="0" workbookViewId="0" topLeftCell="A11">
      <selection activeCell="I25" sqref="I25"/>
    </sheetView>
  </sheetViews>
  <sheetFormatPr defaultColWidth="9.140625" defaultRowHeight="12.75"/>
  <cols>
    <col min="2" max="2" width="2.28125" style="0" customWidth="1"/>
    <col min="3" max="3" width="2.140625" style="0" customWidth="1"/>
    <col min="4" max="4" width="30.7109375" style="0" customWidth="1"/>
    <col min="5" max="5" width="9.28125" style="0" customWidth="1"/>
    <col min="6" max="6" width="6.57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zagrożeń'!B19</f>
        <v>Czynniki biologiczne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zagrożeń'!C19</f>
        <v>Wirusy i bakterie, przenoszone drogą kropelkową przez współpracowników </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zagrożeń'!D19</f>
        <v>Uciążliwe infekcje, stany zapalne, czasowe obniżenie zdolności psychofizycznych, absencja chorobowa. </v>
      </c>
      <c r="G12" s="146"/>
      <c r="H12" s="146"/>
      <c r="I12" s="146"/>
      <c r="J12" s="29"/>
      <c r="K12" s="29"/>
      <c r="L12" s="29"/>
      <c r="M12" s="29"/>
      <c r="N12" s="29"/>
      <c r="O12" s="31" t="s">
        <v>76</v>
      </c>
      <c r="P12" s="32" t="s">
        <v>77</v>
      </c>
      <c r="Q12" s="31" t="s">
        <v>78</v>
      </c>
      <c r="R12" s="29"/>
      <c r="S12" s="29"/>
      <c r="T12" s="29"/>
      <c r="U12" s="29"/>
      <c r="V12" s="29"/>
      <c r="W12" s="29"/>
      <c r="X12" s="29"/>
      <c r="Y12" s="29"/>
      <c r="Z12" s="30" t="s">
        <v>123</v>
      </c>
    </row>
    <row r="13" spans="1:26" ht="24.75" customHeight="1">
      <c r="A13" s="180" t="s">
        <v>79</v>
      </c>
      <c r="B13" s="181"/>
      <c r="C13" s="181"/>
      <c r="D13" s="181"/>
      <c r="E13" s="182"/>
      <c r="F13" s="171" t="str">
        <f>'opis zagrożeń'!E19</f>
        <v>Szkolenie BHP, wzmożona ostrożność, higiena rąk, unikanie bezpośredniego kontaktu z osobą z objawami chorobowymi, szczepienia ochronne, profilaktyka lekarska, właściwy stan higieniczno – sanitarny.</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9.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1</v>
      </c>
      <c r="I18" s="38" t="str">
        <f>INDEX(Q14:Q19,Q21)</f>
        <v>Poniżej 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0.5</v>
      </c>
      <c r="I20" s="38" t="str">
        <f>INDEX(O39:O45,P47)</f>
        <v>Tylko sporadycznie możliwe (1:1 0000)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3.6</v>
      </c>
      <c r="G21" s="143"/>
      <c r="H21" s="143">
        <f>(MAX(H17:H18))*H19*H20</f>
        <v>15</v>
      </c>
      <c r="I21" s="143"/>
      <c r="J21" s="29"/>
      <c r="K21" s="29"/>
      <c r="L21" s="29"/>
      <c r="M21" s="29"/>
      <c r="N21" s="29"/>
      <c r="O21" s="29">
        <v>5</v>
      </c>
      <c r="P21" s="29"/>
      <c r="Q21" s="26">
        <v>6</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5</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2.xml><?xml version="1.0" encoding="utf-8"?>
<worksheet xmlns="http://schemas.openxmlformats.org/spreadsheetml/2006/main" xmlns:r="http://schemas.openxmlformats.org/officeDocument/2006/relationships">
  <sheetPr codeName="Arkusz3">
    <pageSetUpPr fitToPage="1"/>
  </sheetPr>
  <dimension ref="A1:L15"/>
  <sheetViews>
    <sheetView zoomScaleSheetLayoutView="100" zoomScalePageLayoutView="0" workbookViewId="0" topLeftCell="A1">
      <selection activeCell="L2" sqref="L2"/>
    </sheetView>
  </sheetViews>
  <sheetFormatPr defaultColWidth="9.140625" defaultRowHeight="12.75"/>
  <cols>
    <col min="1" max="1" width="3.421875" style="0" customWidth="1"/>
    <col min="2" max="2" width="41.8515625" style="0" customWidth="1"/>
  </cols>
  <sheetData>
    <row r="1" spans="1:10" ht="58.5" customHeight="1">
      <c r="A1" s="135" t="s">
        <v>228</v>
      </c>
      <c r="B1" s="135"/>
      <c r="C1" s="135"/>
      <c r="D1" s="135"/>
      <c r="E1" s="135"/>
      <c r="F1" s="135"/>
      <c r="G1" s="135"/>
      <c r="H1" s="135"/>
      <c r="I1" s="135"/>
      <c r="J1" s="135"/>
    </row>
    <row r="2" spans="1:10" ht="45" customHeight="1">
      <c r="A2" s="136" t="s">
        <v>192</v>
      </c>
      <c r="B2" s="136"/>
      <c r="C2" s="136"/>
      <c r="D2" s="136"/>
      <c r="E2" s="136"/>
      <c r="F2" s="136"/>
      <c r="G2" s="136"/>
      <c r="H2" s="136"/>
      <c r="I2" s="136"/>
      <c r="J2" s="136"/>
    </row>
    <row r="3" spans="1:12" ht="27" customHeight="1">
      <c r="A3" s="137" t="s">
        <v>0</v>
      </c>
      <c r="B3" s="137"/>
      <c r="C3" s="137"/>
      <c r="D3" s="137"/>
      <c r="E3" s="137"/>
      <c r="F3" s="137"/>
      <c r="G3" s="137"/>
      <c r="H3" s="137"/>
      <c r="I3" s="137"/>
      <c r="J3" s="137"/>
      <c r="K3" s="1"/>
      <c r="L3" s="1"/>
    </row>
    <row r="4" spans="1:10" ht="15.75" customHeight="1">
      <c r="A4" s="2" t="s">
        <v>1</v>
      </c>
      <c r="B4" s="138" t="s">
        <v>2</v>
      </c>
      <c r="C4" s="138"/>
      <c r="D4" s="138"/>
      <c r="E4" s="138"/>
      <c r="F4" s="138"/>
      <c r="G4" s="138"/>
      <c r="H4" s="138"/>
      <c r="I4" s="138"/>
      <c r="J4" s="138"/>
    </row>
    <row r="5" spans="1:10" ht="32.25" customHeight="1">
      <c r="A5" s="3" t="s">
        <v>3</v>
      </c>
      <c r="B5" s="133" t="s">
        <v>4</v>
      </c>
      <c r="C5" s="133"/>
      <c r="D5" s="133"/>
      <c r="E5" s="133"/>
      <c r="F5" s="133"/>
      <c r="G5" s="133"/>
      <c r="H5" s="133"/>
      <c r="I5" s="133"/>
      <c r="J5" s="133"/>
    </row>
    <row r="6" spans="1:10" ht="22.5" customHeight="1">
      <c r="A6" s="134" t="s">
        <v>193</v>
      </c>
      <c r="B6" s="134"/>
      <c r="C6" s="134"/>
      <c r="D6" s="134"/>
      <c r="E6" s="134"/>
      <c r="F6" s="134"/>
      <c r="G6" s="134"/>
      <c r="H6" s="134"/>
      <c r="I6" s="134"/>
      <c r="J6" s="134"/>
    </row>
    <row r="7" spans="1:10" ht="26.25" customHeight="1">
      <c r="A7" s="130" t="s">
        <v>5</v>
      </c>
      <c r="B7" s="130"/>
      <c r="C7" s="130"/>
      <c r="D7" s="130"/>
      <c r="E7" s="130"/>
      <c r="F7" s="130"/>
      <c r="G7" s="130"/>
      <c r="H7" s="130"/>
      <c r="I7" s="130"/>
      <c r="J7" s="130"/>
    </row>
    <row r="8" spans="1:10" ht="36" customHeight="1">
      <c r="A8" s="4" t="s">
        <v>6</v>
      </c>
      <c r="B8" s="5" t="s">
        <v>7</v>
      </c>
      <c r="C8" s="131" t="s">
        <v>165</v>
      </c>
      <c r="D8" s="131"/>
      <c r="E8" s="131"/>
      <c r="F8" s="131"/>
      <c r="G8" s="131"/>
      <c r="H8" s="131"/>
      <c r="I8" s="131"/>
      <c r="J8" s="131"/>
    </row>
    <row r="9" spans="1:10" ht="81" customHeight="1">
      <c r="A9" s="4" t="s">
        <v>8</v>
      </c>
      <c r="B9" s="5" t="s">
        <v>9</v>
      </c>
      <c r="C9" s="128" t="s">
        <v>202</v>
      </c>
      <c r="D9" s="128"/>
      <c r="E9" s="128"/>
      <c r="F9" s="128"/>
      <c r="G9" s="128"/>
      <c r="H9" s="128"/>
      <c r="I9" s="128"/>
      <c r="J9" s="128"/>
    </row>
    <row r="10" spans="1:10" ht="91.5" customHeight="1">
      <c r="A10" s="4" t="s">
        <v>10</v>
      </c>
      <c r="B10" s="6" t="s">
        <v>11</v>
      </c>
      <c r="C10" s="129" t="s">
        <v>200</v>
      </c>
      <c r="D10" s="129"/>
      <c r="E10" s="129"/>
      <c r="F10" s="129"/>
      <c r="G10" s="129"/>
      <c r="H10" s="129"/>
      <c r="I10" s="129"/>
      <c r="J10" s="129"/>
    </row>
    <row r="11" spans="1:10" ht="58.5" customHeight="1">
      <c r="A11" s="4" t="s">
        <v>12</v>
      </c>
      <c r="B11" s="5" t="s">
        <v>172</v>
      </c>
      <c r="C11" s="129" t="s">
        <v>159</v>
      </c>
      <c r="D11" s="129"/>
      <c r="E11" s="129"/>
      <c r="F11" s="129"/>
      <c r="G11" s="129"/>
      <c r="H11" s="129"/>
      <c r="I11" s="129"/>
      <c r="J11" s="129"/>
    </row>
    <row r="12" spans="1:10" ht="51" customHeight="1">
      <c r="A12" s="4" t="s">
        <v>13</v>
      </c>
      <c r="B12" s="5" t="s">
        <v>14</v>
      </c>
      <c r="C12" s="129" t="s">
        <v>173</v>
      </c>
      <c r="D12" s="129"/>
      <c r="E12" s="129"/>
      <c r="F12" s="129"/>
      <c r="G12" s="129"/>
      <c r="H12" s="129"/>
      <c r="I12" s="129"/>
      <c r="J12" s="129"/>
    </row>
    <row r="13" spans="1:10" ht="43.5" customHeight="1">
      <c r="A13" s="7" t="s">
        <v>15</v>
      </c>
      <c r="B13" s="8" t="s">
        <v>16</v>
      </c>
      <c r="C13" s="132" t="s">
        <v>201</v>
      </c>
      <c r="D13" s="132"/>
      <c r="E13" s="132"/>
      <c r="F13" s="132"/>
      <c r="G13" s="132"/>
      <c r="H13" s="132"/>
      <c r="I13" s="132"/>
      <c r="J13" s="132"/>
    </row>
    <row r="14" spans="1:10" ht="33" customHeight="1">
      <c r="A14" s="7" t="s">
        <v>17</v>
      </c>
      <c r="B14" s="8" t="s">
        <v>18</v>
      </c>
      <c r="C14" s="132" t="s">
        <v>156</v>
      </c>
      <c r="D14" s="132"/>
      <c r="E14" s="132"/>
      <c r="F14" s="132"/>
      <c r="G14" s="132"/>
      <c r="H14" s="132"/>
      <c r="I14" s="132"/>
      <c r="J14" s="132"/>
    </row>
    <row r="15" spans="1:10" ht="35.25" customHeight="1">
      <c r="A15" s="9" t="s">
        <v>19</v>
      </c>
      <c r="B15" s="10" t="s">
        <v>20</v>
      </c>
      <c r="C15" s="127" t="s">
        <v>199</v>
      </c>
      <c r="D15" s="127"/>
      <c r="E15" s="127"/>
      <c r="F15" s="127"/>
      <c r="G15" s="127"/>
      <c r="H15" s="127"/>
      <c r="I15" s="127"/>
      <c r="J15" s="127"/>
    </row>
  </sheetData>
  <sheetProtection/>
  <mergeCells count="15">
    <mergeCell ref="B5:J5"/>
    <mergeCell ref="A6:J6"/>
    <mergeCell ref="A1:J1"/>
    <mergeCell ref="A2:J2"/>
    <mergeCell ref="A3:J3"/>
    <mergeCell ref="B4:J4"/>
    <mergeCell ref="A7:J7"/>
    <mergeCell ref="C8:J8"/>
    <mergeCell ref="C13:J13"/>
    <mergeCell ref="C14:J14"/>
    <mergeCell ref="C15:J15"/>
    <mergeCell ref="C9:J9"/>
    <mergeCell ref="C10:J10"/>
    <mergeCell ref="C11:J11"/>
    <mergeCell ref="C12:J12"/>
  </mergeCells>
  <printOptions/>
  <pageMargins left="0.7479166666666667" right="0.7479166666666667" top="0.9840277777777777" bottom="0.9840277777777777" header="0.5118055555555555" footer="0.5118055555555555"/>
  <pageSetup fitToHeight="1" fitToWidth="1" horizontalDpi="300" verticalDpi="300" orientation="portrait" paperSize="9" scale="73" r:id="rId1"/>
</worksheet>
</file>

<file path=xl/worksheets/sheet20.xml><?xml version="1.0" encoding="utf-8"?>
<worksheet xmlns="http://schemas.openxmlformats.org/spreadsheetml/2006/main" xmlns:r="http://schemas.openxmlformats.org/officeDocument/2006/relationships">
  <sheetPr codeName="Arkusz21"/>
  <dimension ref="A1:Z55"/>
  <sheetViews>
    <sheetView view="pageBreakPreview" zoomScaleSheetLayoutView="100" zoomScalePageLayoutView="0" workbookViewId="0" topLeftCell="A1">
      <selection activeCell="K4" sqref="K4"/>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zagrożeń'!B20</f>
        <v>Wibracje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zagrożeń'!C20</f>
        <v>Wyeksploatowane elektronarzędzia i maszyny, nie dokładny montaż maszyn, niewyważone elementy obrotowe, </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zagrożeń'!D20</f>
        <v>Drżenie rąk, niedokrwienie ograniczonej części ciała (kończyn), zaburzenia czucia, zmniejszenie wrażliwości dotykowej, zmiany zwyrodnieniowe, osłabienie, zawroty głowy.</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zagrożeń'!E20</f>
        <v>Szkolenie BHP, przeglądy narzędzi, prawidłowa konserwacja maszyn i urządzeń, stosowanie materiałów i układów izolujących i tłumiących, rękawic antywibracyjnych, zastosowanie środków ochrony indywidualnej.</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6.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8.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124</v>
      </c>
    </row>
    <row r="20" spans="1:26" ht="18">
      <c r="A20" s="142" t="s">
        <v>222</v>
      </c>
      <c r="B20" s="142"/>
      <c r="C20" s="142"/>
      <c r="D20" s="142"/>
      <c r="E20" s="142"/>
      <c r="F20" s="37">
        <f>INDEX(P39:P46,O47)</f>
        <v>0.1</v>
      </c>
      <c r="G20" s="38" t="str">
        <f>INDEX(O39:O46,O47)</f>
        <v>Teoretycznie możliwe (1:1000 000)</v>
      </c>
      <c r="H20" s="37">
        <f>INDEX(P39:P45,P47)</f>
        <v>0.5</v>
      </c>
      <c r="I20" s="38" t="str">
        <f>INDEX(O39:O45,P47)</f>
        <v>Tylko sporadycznie możliwe (1:1 0000)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1.8</v>
      </c>
      <c r="G21" s="143"/>
      <c r="H21" s="143">
        <f>(MAX(H17:H18))*H19*H20</f>
        <v>9</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55</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12</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7</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21.xml><?xml version="1.0" encoding="utf-8"?>
<worksheet xmlns="http://schemas.openxmlformats.org/spreadsheetml/2006/main" xmlns:r="http://schemas.openxmlformats.org/officeDocument/2006/relationships">
  <sheetPr codeName="Arkusz26"/>
  <dimension ref="A1:Z55"/>
  <sheetViews>
    <sheetView zoomScalePageLayoutView="0" workbookViewId="0" topLeftCell="A6">
      <selection activeCell="F12" sqref="F12:I12"/>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6.003906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zagrożeń'!B21</f>
        <v>Ostre krawędzie </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zagrożeń'!C21</f>
        <v>Narzędzia i materiały stosowane w obróbce mechanicznej, blachy, części maszyn</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zagrożeń'!D21</f>
        <v>Rany cięte i szarpane, rany rąk, skaleczenia</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zagrożeń'!E21</f>
        <v>Wzmożona uwaga podczas prac, stosowanie środków ochrony indywidualnej, sprawne narzędzia.</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6.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40.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10</v>
      </c>
      <c r="G19" s="38" t="str">
        <f>INDEX(O25:O30,M32)</f>
        <v>Stała (8 lub więcej godzin dziennie)</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124</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15</v>
      </c>
      <c r="G21" s="143"/>
      <c r="H21" s="143">
        <f>(MAX(H17:H18))*H19*H20</f>
        <v>30</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55</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12</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F24:G24"/>
    <mergeCell ref="A1:I2"/>
    <mergeCell ref="F13:I15"/>
    <mergeCell ref="A13:E15"/>
    <mergeCell ref="A24:E24"/>
    <mergeCell ref="H24:I24"/>
    <mergeCell ref="F21:G21"/>
    <mergeCell ref="H21:I21"/>
    <mergeCell ref="A22:E22"/>
    <mergeCell ref="F22:G22"/>
    <mergeCell ref="H22:I22"/>
    <mergeCell ref="A23:E23"/>
    <mergeCell ref="F23:G23"/>
    <mergeCell ref="A18:E18"/>
    <mergeCell ref="A19:E19"/>
    <mergeCell ref="A20:E20"/>
    <mergeCell ref="A21:E21"/>
    <mergeCell ref="H16:I16"/>
    <mergeCell ref="A17:E17"/>
    <mergeCell ref="A16:E16"/>
    <mergeCell ref="F16:G16"/>
    <mergeCell ref="A8:E8"/>
    <mergeCell ref="F8:I8"/>
    <mergeCell ref="A9:E10"/>
    <mergeCell ref="F9:I10"/>
    <mergeCell ref="A11:E11"/>
    <mergeCell ref="F11:I11"/>
    <mergeCell ref="A12:E12"/>
    <mergeCell ref="F12:I12"/>
    <mergeCell ref="A3:I6"/>
    <mergeCell ref="A7:I7"/>
  </mergeCells>
  <conditionalFormatting sqref="F22:I22">
    <cfRule type="cellIs" priority="4" dxfId="5" operator="equal" stopIfTrue="1">
      <formula>$O$54</formula>
    </cfRule>
    <cfRule type="cellIs" priority="5" dxfId="3" operator="equal" stopIfTrue="1">
      <formula>$O$53</formula>
    </cfRule>
    <cfRule type="cellIs" priority="6" dxfId="3" operator="equal" stopIfTrue="1">
      <formula>$O$52</formula>
    </cfRule>
  </conditionalFormatting>
  <conditionalFormatting sqref="F23:I23">
    <cfRule type="expression" priority="3" dxfId="2" stopIfTrue="1">
      <formula>OR($F$21&gt;=70,$F$21&gt;=$F$15)</formula>
    </cfRule>
  </conditionalFormatting>
  <conditionalFormatting sqref="F9:I9">
    <cfRule type="cellIs" priority="2" dxfId="1" operator="equal" stopIfTrue="1">
      <formula>$Z$41</formula>
    </cfRule>
  </conditionalFormatting>
  <conditionalFormatting sqref="F10:I10">
    <cfRule type="expression" priority="1"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22.xml><?xml version="1.0" encoding="utf-8"?>
<worksheet xmlns="http://schemas.openxmlformats.org/spreadsheetml/2006/main" xmlns:r="http://schemas.openxmlformats.org/officeDocument/2006/relationships">
  <sheetPr codeName="Arkusz27"/>
  <dimension ref="A1:Z55"/>
  <sheetViews>
    <sheetView tabSelected="1" view="pageBreakPreview" zoomScaleSheetLayoutView="100" zoomScalePageLayoutView="0" workbookViewId="0" topLeftCell="A1">
      <selection activeCell="F13" sqref="F13:I15"/>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85156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f>'opis zagrożeń'!B22</f>
        <v>0</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58">
        <f>'opis zagrożeń'!C22</f>
        <v>0</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f>'opis zagrożeń'!D22</f>
        <v>0</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f>'opis zagrożeń'!E22</f>
        <v>0</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6.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10</v>
      </c>
      <c r="G19" s="38" t="str">
        <f>INDEX(O25:O30,M32)</f>
        <v>Stała (8 lub więcej godzin dziennie)</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124</v>
      </c>
    </row>
    <row r="20" spans="1:26" ht="18">
      <c r="A20" s="142" t="s">
        <v>222</v>
      </c>
      <c r="B20" s="142"/>
      <c r="C20" s="142"/>
      <c r="D20" s="142"/>
      <c r="E20" s="142"/>
      <c r="F20" s="37">
        <f>INDEX(P39:P46,O47)</f>
        <v>0.2</v>
      </c>
      <c r="G20" s="38" t="str">
        <f>INDEX(O39:O46,O47)</f>
        <v>Możliwe do pomyślenia (1:100 000)</v>
      </c>
      <c r="H20" s="37">
        <f>INDEX(P39:P45,P47)</f>
        <v>0.5</v>
      </c>
      <c r="I20" s="38" t="str">
        <f>INDEX(O39:O45,P47)</f>
        <v>Tylko sporadycznie możliwe (1:1 0000)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6</v>
      </c>
      <c r="G21" s="143"/>
      <c r="H21" s="143">
        <f>(MAX(H17:H18))*H19*H20</f>
        <v>15</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55</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21"/>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12</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3:I6"/>
    <mergeCell ref="A7:I7"/>
    <mergeCell ref="A1:I2"/>
    <mergeCell ref="A12:E12"/>
    <mergeCell ref="F12:I12"/>
    <mergeCell ref="A8:E8"/>
    <mergeCell ref="F8:I8"/>
    <mergeCell ref="A9:E10"/>
    <mergeCell ref="F9:I10"/>
    <mergeCell ref="A11:E11"/>
    <mergeCell ref="F11:I11"/>
    <mergeCell ref="A17:E17"/>
    <mergeCell ref="A16:E16"/>
    <mergeCell ref="F16:G16"/>
    <mergeCell ref="H16:I16"/>
    <mergeCell ref="F13:I15"/>
    <mergeCell ref="A13:E15"/>
    <mergeCell ref="A18:E18"/>
    <mergeCell ref="A19:E19"/>
    <mergeCell ref="A20:E20"/>
    <mergeCell ref="A24:E24"/>
    <mergeCell ref="A23:E23"/>
    <mergeCell ref="H24:I24"/>
    <mergeCell ref="F21:G21"/>
    <mergeCell ref="H21:I21"/>
    <mergeCell ref="A22:E22"/>
    <mergeCell ref="F22:G22"/>
    <mergeCell ref="H22:I22"/>
    <mergeCell ref="A21:E21"/>
    <mergeCell ref="F23:G23"/>
    <mergeCell ref="F24:G24"/>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23.xml><?xml version="1.0" encoding="utf-8"?>
<worksheet xmlns="http://schemas.openxmlformats.org/spreadsheetml/2006/main" xmlns:r="http://schemas.openxmlformats.org/officeDocument/2006/relationships">
  <sheetPr codeName="Arkusz23"/>
  <dimension ref="A1:V61"/>
  <sheetViews>
    <sheetView zoomScalePageLayoutView="0" workbookViewId="0" topLeftCell="A1">
      <pane ySplit="2" topLeftCell="BM38" activePane="bottomLeft" state="frozen"/>
      <selection pane="topLeft" activeCell="A1" sqref="A1"/>
      <selection pane="bottomLeft" activeCell="I43" sqref="I43"/>
    </sheetView>
  </sheetViews>
  <sheetFormatPr defaultColWidth="9.140625" defaultRowHeight="12.75"/>
  <cols>
    <col min="1" max="1" width="4.28125" style="64" customWidth="1"/>
    <col min="2" max="2" width="22.140625" style="65" customWidth="1"/>
    <col min="3" max="3" width="28.28125" style="20" customWidth="1"/>
    <col min="4" max="4" width="30.00390625" style="20" customWidth="1"/>
    <col min="5" max="5" width="25.7109375" style="12" customWidth="1"/>
    <col min="6" max="6" width="52.00390625" style="20" customWidth="1"/>
    <col min="7" max="7" width="24.140625" style="12" customWidth="1"/>
    <col min="8" max="8" width="9.421875" style="0" customWidth="1"/>
  </cols>
  <sheetData>
    <row r="1" spans="1:22" ht="18">
      <c r="A1" s="159" t="s">
        <v>131</v>
      </c>
      <c r="B1" s="160"/>
      <c r="C1" s="160"/>
      <c r="D1" s="160"/>
      <c r="E1" s="160"/>
      <c r="F1" s="160"/>
      <c r="G1" s="161"/>
      <c r="H1" s="231"/>
      <c r="I1" s="231"/>
      <c r="J1" s="231"/>
      <c r="K1" s="231"/>
      <c r="L1" s="231"/>
      <c r="M1" s="231"/>
      <c r="N1" s="231"/>
      <c r="O1" s="231"/>
      <c r="P1" s="231"/>
      <c r="Q1" s="231"/>
      <c r="R1" s="231"/>
      <c r="S1" s="231"/>
      <c r="T1" s="231"/>
      <c r="U1" s="231"/>
      <c r="V1" s="231"/>
    </row>
    <row r="2" spans="1:22" ht="60.75" customHeight="1">
      <c r="A2" s="77" t="s">
        <v>22</v>
      </c>
      <c r="B2" s="70" t="s">
        <v>23</v>
      </c>
      <c r="C2" s="71" t="s">
        <v>24</v>
      </c>
      <c r="D2" s="70" t="s">
        <v>25</v>
      </c>
      <c r="E2" s="72" t="s">
        <v>132</v>
      </c>
      <c r="F2" s="70" t="s">
        <v>26</v>
      </c>
      <c r="G2" s="78" t="s">
        <v>133</v>
      </c>
      <c r="H2" s="231"/>
      <c r="I2" s="231"/>
      <c r="J2" s="231"/>
      <c r="K2" s="231"/>
      <c r="L2" s="231"/>
      <c r="M2" s="231"/>
      <c r="N2" s="231"/>
      <c r="O2" s="231"/>
      <c r="P2" s="231"/>
      <c r="Q2" s="231"/>
      <c r="R2" s="231"/>
      <c r="S2" s="231"/>
      <c r="T2" s="231"/>
      <c r="U2" s="231"/>
      <c r="V2" s="231"/>
    </row>
    <row r="3" spans="1:22" ht="12.75">
      <c r="A3" s="79">
        <v>1</v>
      </c>
      <c r="B3" s="73">
        <v>2</v>
      </c>
      <c r="C3" s="73">
        <v>3</v>
      </c>
      <c r="D3" s="73">
        <v>4</v>
      </c>
      <c r="E3" s="74">
        <v>6</v>
      </c>
      <c r="F3" s="73">
        <v>5</v>
      </c>
      <c r="G3" s="80">
        <v>7</v>
      </c>
      <c r="H3" s="231"/>
      <c r="I3" s="231"/>
      <c r="J3" s="231"/>
      <c r="K3" s="231"/>
      <c r="L3" s="231"/>
      <c r="M3" s="231"/>
      <c r="N3" s="231"/>
      <c r="O3" s="231"/>
      <c r="P3" s="231"/>
      <c r="Q3" s="231"/>
      <c r="R3" s="231"/>
      <c r="S3" s="231"/>
      <c r="T3" s="231"/>
      <c r="U3" s="231"/>
      <c r="V3" s="231"/>
    </row>
    <row r="4" spans="1:22" ht="97.5" customHeight="1">
      <c r="A4" s="77" t="str">
        <f>'opis zagrożeń'!A4</f>
        <v>1.</v>
      </c>
      <c r="B4" s="73" t="str">
        <f>'opis zagrożeń'!B4</f>
        <v>Upadek na tym samym poziomie</v>
      </c>
      <c r="C4" s="75" t="str">
        <f>'opis zagrożeń'!C4</f>
        <v>Śliskie, nierówne powierzchnie, leżące przedmioty: na stanowisku pracy, na drogach przejścia, nagła utrata równowagi, nieodpowiednie obuwie robocze.</v>
      </c>
      <c r="D4" s="75" t="str">
        <f>'opis zagrożeń'!D4</f>
        <v>Złamanie, zwichnięcie kończyn, potłuczenie, kalectwo.</v>
      </c>
      <c r="E4" s="76" t="str">
        <f>'zagrożenie 1'!H22</f>
        <v>Kategoria nr 3: Ryzyko istotne, potrzebna poprawa</v>
      </c>
      <c r="F4" s="75" t="str">
        <f>'opis zagrożeń'!E4</f>
        <v>Szkolenie BHP, utrzymanie porządku na stanowisku pracy, w pomieszczeniach i na drogach dojścia, odpowiednie obuwie, stosowanie środków antypoślizgowych, zachowanie ostrożności.</v>
      </c>
      <c r="G4" s="81" t="str">
        <f>'zagrożenie 1'!F22</f>
        <v>Kategoria nr 2: Ryzyko małe, potrzebna kontrola</v>
      </c>
      <c r="H4" s="231"/>
      <c r="I4" s="231"/>
      <c r="J4" s="231"/>
      <c r="K4" s="231"/>
      <c r="L4" s="231"/>
      <c r="M4" s="231"/>
      <c r="N4" s="231"/>
      <c r="O4" s="231"/>
      <c r="P4" s="231"/>
      <c r="Q4" s="231"/>
      <c r="R4" s="231"/>
      <c r="S4" s="231"/>
      <c r="T4" s="231"/>
      <c r="U4" s="231"/>
      <c r="V4" s="231"/>
    </row>
    <row r="5" spans="1:22" ht="96" customHeight="1">
      <c r="A5" s="77" t="str">
        <f>'opis zagrożeń'!A5</f>
        <v>2.</v>
      </c>
      <c r="B5" s="73" t="str">
        <f>'opis zagrożeń'!B5</f>
        <v>Komunikacyjno - transportowe</v>
      </c>
      <c r="C5" s="75" t="str">
        <f>'opis zagrożeń'!C5</f>
        <v>Związane z transportem elementów przed i po spawaniu, ręczne wózki transportowe, wciągniki.</v>
      </c>
      <c r="D5" s="75" t="str">
        <f>'opis zagrożeń'!D5</f>
        <v>Przygniecenie przez elementy, złamania, zwichnięcia, rany cięte i szarpane.</v>
      </c>
      <c r="E5" s="76" t="str">
        <f>'zagrożenie 2'!H22</f>
        <v>Kategoria nr 1: Ryzyko akceptowalne, wskazana kontrola (działania nie są potrzebne)</v>
      </c>
      <c r="F5" s="75" t="str">
        <f>'opis zagrożeń'!E5</f>
        <v>Szkolenie BHP, utrzymanie porządku  na drogach transportowych, zachowanie ostrożności, prawidłowe i pewno mocowanie elementów do transportu, stosowanie środków ochrony indywidualnej.</v>
      </c>
      <c r="G5" s="81" t="str">
        <f>'zagrożenie 2'!F22</f>
        <v>Kategoria nr 1: Ryzyko akceptowalne, wskazana kontrola (działania nie są potrzebne)</v>
      </c>
      <c r="H5" s="231"/>
      <c r="I5" s="231"/>
      <c r="J5" s="231"/>
      <c r="K5" s="231"/>
      <c r="L5" s="231"/>
      <c r="M5" s="231"/>
      <c r="N5" s="231"/>
      <c r="O5" s="231"/>
      <c r="P5" s="231"/>
      <c r="Q5" s="231"/>
      <c r="R5" s="231"/>
      <c r="S5" s="231"/>
      <c r="T5" s="231"/>
      <c r="U5" s="231"/>
      <c r="V5" s="231"/>
    </row>
    <row r="6" spans="1:22" ht="81" customHeight="1">
      <c r="A6" s="77" t="str">
        <f>'opis zagrożeń'!A6</f>
        <v>3.</v>
      </c>
      <c r="B6" s="73" t="str">
        <f>'opis zagrożeń'!B6</f>
        <v>Porażenie prądem</v>
      </c>
      <c r="C6" s="75" t="str">
        <f>'opis zagrożeń'!C6</f>
        <v>Maszyny zasilane prądem przemiennym, kable spawalnicze, uszkodzone kable zasilające spawarki i inne i urządzenia, urządzenia użytkowe (czajnik, ekspres).</v>
      </c>
      <c r="D6" s="75" t="str">
        <f>'opis zagrożeń'!D6</f>
        <v>Utrata przytomności, poparzenia, urazy (typu złamania zwichnięcia lub obrażenia ciała, siniaki) spowodowane upadkiem w przypadku porażenia, śmierć. </v>
      </c>
      <c r="E6" s="76" t="str">
        <f>'zagrożenie 3'!H22</f>
        <v>Kategoria nr 1: Ryzyko akceptowalne, wskazana kontrola (działania nie są potrzebne)</v>
      </c>
      <c r="F6" s="75" t="str">
        <f>'opis zagrożeń'!E6</f>
        <v>Szkolenie BHP, stosowanie urządzeń z zabezpieczeniami przeciw - porażeniowymi (zerowanie, uziemienia zabezpieczenia różnicowoprądowe), kontrola podczas użytkowania czy nie ma uszkodzeń na zasilaniu urządzeń, stosowanie się do instrukcji bezpieczeństwa, zachowanie ostrożności zastosowanie środków ochrony indywidualnej.</v>
      </c>
      <c r="G6" s="81" t="str">
        <f>'zagrożenie 3'!F22</f>
        <v>Kategoria nr 1: Ryzyko akceptowalne, wskazana kontrola (działania nie są potrzebne)</v>
      </c>
      <c r="H6" s="231"/>
      <c r="I6" s="231"/>
      <c r="J6" s="231"/>
      <c r="K6" s="231"/>
      <c r="L6" s="231"/>
      <c r="M6" s="231"/>
      <c r="N6" s="231"/>
      <c r="O6" s="231"/>
      <c r="P6" s="231"/>
      <c r="Q6" s="231"/>
      <c r="R6" s="231"/>
      <c r="S6" s="231"/>
      <c r="T6" s="231"/>
      <c r="U6" s="231"/>
      <c r="V6" s="231"/>
    </row>
    <row r="7" spans="1:22" ht="80.25" customHeight="1">
      <c r="A7" s="77" t="str">
        <f>'opis zagrożeń'!A7</f>
        <v>4.</v>
      </c>
      <c r="B7" s="73" t="str">
        <f>'opis zagrożeń'!B7</f>
        <v>Oświetlenie</v>
      </c>
      <c r="C7" s="75" t="str">
        <f>'opis zagrożeń'!C7</f>
        <v>Niedostateczne oświetlenie dzienne , słabe oświetlenie sztuczne, brak oświetlenia indywidualnego przy stanowiskach pracy i przy maszynach i urządzeniach</v>
      </c>
      <c r="D7" s="75" t="str">
        <f>'opis zagrożeń'!D7</f>
        <v>Przemęczenie wzroku, pieczenie powiek, łzawienie, możliwość pogorszenia się wzroku, bóle głowy, osłabienie.</v>
      </c>
      <c r="E7" s="76" t="str">
        <f>'zagrożenie 4'!H22</f>
        <v>Kategoria nr 1: Ryzyko akceptowalne, wskazana kontrola (działania nie są potrzebne)</v>
      </c>
      <c r="F7" s="75" t="str">
        <f>'opis zagrożeń'!E7</f>
        <v>Szkolenie BHP, właściwe rozmieszczenie oświetlenia sztucznego, praca w pobliżu naturalnych źródeł światła, zastosowanie indywidualnego oświetlenia przy maszynach.</v>
      </c>
      <c r="G7" s="81" t="str">
        <f>'zagrożenie 4'!F22</f>
        <v>Kategoria nr 1: Ryzyko akceptowalne, wskazana kontrola (działania nie są potrzebne)</v>
      </c>
      <c r="H7" s="231"/>
      <c r="I7" s="231"/>
      <c r="J7" s="231"/>
      <c r="K7" s="231"/>
      <c r="L7" s="231"/>
      <c r="M7" s="231"/>
      <c r="N7" s="231"/>
      <c r="O7" s="231"/>
      <c r="P7" s="231"/>
      <c r="Q7" s="231"/>
      <c r="R7" s="231"/>
      <c r="S7" s="231"/>
      <c r="T7" s="231"/>
      <c r="U7" s="231"/>
      <c r="V7" s="231"/>
    </row>
    <row r="8" spans="1:22" ht="70.5" customHeight="1">
      <c r="A8" s="77" t="str">
        <f>'opis zagrożeń'!A8</f>
        <v>5.</v>
      </c>
      <c r="B8" s="73" t="str">
        <f>'opis zagrożeń'!B8</f>
        <v>Praca z narzędziami ręcznymi</v>
      </c>
      <c r="C8" s="75" t="str">
        <f>'opis zagrożeń'!C8</f>
        <v>Uszkodzone narzędzia ręczne, niekompletne narzędzia, brak uchwytów na narzędziach, tępe narzędzia. </v>
      </c>
      <c r="D8" s="75" t="str">
        <f>'opis zagrożeń'!D8</f>
        <v>Lekkie skaleczenia, otarcia naskórka, zwichnięcia stawów.</v>
      </c>
      <c r="E8" s="76" t="str">
        <f>'zagrożenie 5'!H22</f>
        <v>Kategoria nr 1: Ryzyko akceptowalne, wskazana kontrola (działania nie są potrzebne)</v>
      </c>
      <c r="F8" s="75" t="str">
        <f>'opis zagrożeń'!E8</f>
        <v>Szkolenie BHP, stosowanie środków ochrony indywidualnej, zastosowanie się do instrukcji bezpieczeństwa, praca z kompletnymi narzędziami, wymiana zużytych narzędzi. </v>
      </c>
      <c r="G8" s="81" t="str">
        <f>'zagrożenie 5'!F22</f>
        <v>Kategoria nr 1: Ryzyko akceptowalne, wskazana kontrola (działania nie są potrzebne)</v>
      </c>
      <c r="H8" s="231"/>
      <c r="I8" s="231"/>
      <c r="J8" s="231"/>
      <c r="K8" s="231"/>
      <c r="L8" s="231"/>
      <c r="M8" s="231"/>
      <c r="N8" s="231"/>
      <c r="O8" s="231"/>
      <c r="P8" s="231"/>
      <c r="Q8" s="231"/>
      <c r="R8" s="231"/>
      <c r="S8" s="231"/>
      <c r="T8" s="231"/>
      <c r="U8" s="231"/>
      <c r="V8" s="231"/>
    </row>
    <row r="9" spans="1:22" ht="84" customHeight="1">
      <c r="A9" s="77" t="str">
        <f>'opis zagrożeń'!A9</f>
        <v>6.</v>
      </c>
      <c r="B9" s="73" t="str">
        <f>'opis zagrożeń'!B9</f>
        <v>Pyły, dymy spawalnicze.</v>
      </c>
      <c r="C9" s="75" t="str">
        <f>'opis zagrożeń'!C9</f>
        <v>Dymy spawalnicze ze składem: krzemionki, tlenków żelaza, manganu, związki cyny cynku, chromu, ołowiu, berylu, gazy jak: ozon, dwutlenek węgla, tlenek  węgla, tlenki azotu</v>
      </c>
      <c r="D9" s="75" t="str">
        <f>'opis zagrożeń'!D9</f>
        <v>Zatrucie dymami lub gazami, osłabienie organizmu, alergie, duszności, choroby dróg oddechowych.</v>
      </c>
      <c r="E9" s="76" t="str">
        <f>'zagrożenie 6'!H22</f>
        <v>Kategoria nr 2: Ryzyko małe, potrzebna kontrola</v>
      </c>
      <c r="F9" s="75" t="str">
        <f>'opis zagrożeń'!E9</f>
        <v>Szkolenie BHP, zastosowanie wentylacji ogólnej i stanowiskowej, sprzęt ochrony indywidualnej, maski lub półmaski filtrujące, przyłbice z filtrami.</v>
      </c>
      <c r="G9" s="81" t="str">
        <f>'zagrożenie 6'!F22</f>
        <v>Kategoria nr 1: Ryzyko akceptowalne, wskazana kontrola (działania nie są potrzebne)</v>
      </c>
      <c r="H9" s="231"/>
      <c r="I9" s="231"/>
      <c r="J9" s="231"/>
      <c r="K9" s="231"/>
      <c r="L9" s="231"/>
      <c r="M9" s="231"/>
      <c r="N9" s="231"/>
      <c r="O9" s="231"/>
      <c r="P9" s="231"/>
      <c r="Q9" s="231"/>
      <c r="R9" s="231"/>
      <c r="S9" s="231"/>
      <c r="T9" s="231"/>
      <c r="U9" s="231"/>
      <c r="V9" s="231"/>
    </row>
    <row r="10" spans="1:22" ht="87" customHeight="1">
      <c r="A10" s="77" t="str">
        <f>'opis zagrożeń'!A10</f>
        <v>7.</v>
      </c>
      <c r="B10" s="73" t="str">
        <f>'opis zagrożeń'!B10</f>
        <v>Gorące powierzchnie</v>
      </c>
      <c r="C10" s="75" t="str">
        <f>'opis zagrożeń'!C10</f>
        <v>Gorące blachy i elementy  po procesie spawania i po obróbce mechanicznej, urządzenia użytkowe, gorąca woda, prąd elektryczny, gniazdka zasilające spawarki, </v>
      </c>
      <c r="D10" s="75" t="str">
        <f>'opis zagrożeń'!D10</f>
        <v>Poparzenia termiczne, zaczerwienia skóry, absencja chorobowa.</v>
      </c>
      <c r="E10" s="76" t="str">
        <f>'zagrożenie 7'!H22</f>
        <v>Kategoria nr 2: Ryzyko małe, potrzebna kontrola</v>
      </c>
      <c r="F10" s="75" t="str">
        <f>'opis zagrożeń'!E10</f>
        <v>Szkolenie BHP, stosowanie środków ochrony indywidualnej, schładzanie powierzchni, sprawne urządzenia użytkowe.</v>
      </c>
      <c r="G10" s="81" t="str">
        <f>'zagrożenie 7'!F22</f>
        <v>Kategoria nr 1: Ryzyko akceptowalne, wskazana kontrola (działania nie są potrzebne)</v>
      </c>
      <c r="H10" s="231"/>
      <c r="I10" s="231"/>
      <c r="J10" s="231"/>
      <c r="K10" s="231"/>
      <c r="L10" s="231"/>
      <c r="M10" s="231"/>
      <c r="N10" s="231"/>
      <c r="O10" s="231"/>
      <c r="P10" s="231"/>
      <c r="Q10" s="231"/>
      <c r="R10" s="231"/>
      <c r="S10" s="231"/>
      <c r="T10" s="231"/>
      <c r="U10" s="231"/>
      <c r="V10" s="231"/>
    </row>
    <row r="11" spans="1:22" ht="78" customHeight="1">
      <c r="A11" s="77" t="str">
        <f>'opis zagrożeń'!A11</f>
        <v>8.</v>
      </c>
      <c r="B11" s="73" t="str">
        <f>'opis zagrożeń'!B11</f>
        <v>Hałas</v>
      </c>
      <c r="C11" s="75" t="str">
        <f>'opis zagrożeń'!C11</f>
        <v>Maszyny i urządzenia znajdujące się na hali, elektronarzędzia, procesy technologiczne,</v>
      </c>
      <c r="D11" s="75" t="str">
        <f>'opis zagrożeń'!D11</f>
        <v>Zmęczenie psychiczne, bóle głowy, brak koncentracji, absencja chorobowa, uszczerbek na słuchu, głuchota, stały ubytek słuchu prowadzący do kalectwa.</v>
      </c>
      <c r="E11" s="76" t="str">
        <f>'zagrożenie 8'!H22</f>
        <v>Kategoria nr 3: Ryzyko istotne, potrzebna poprawa</v>
      </c>
      <c r="F11" s="75" t="str">
        <f>'opis zagrożeń'!E11</f>
        <v>Szkolenie BHP, stosowanie narządzi, maszyn i urządzeń o niskiej emisji hałasu, stosowanie środków ochrony indywidualnej, oznakowanie stref zagrożenia hałasem, obowiązkowe badania okresowe i audiometryczne. </v>
      </c>
      <c r="G11" s="81" t="str">
        <f>'zagrożenie 8'!F22</f>
        <v>Kategoria nr 1: Ryzyko akceptowalne, wskazana kontrola (działania nie są potrzebne)</v>
      </c>
      <c r="H11" s="231"/>
      <c r="I11" s="231"/>
      <c r="J11" s="231"/>
      <c r="K11" s="231"/>
      <c r="L11" s="231"/>
      <c r="M11" s="231"/>
      <c r="N11" s="231"/>
      <c r="O11" s="231"/>
      <c r="P11" s="231"/>
      <c r="Q11" s="231"/>
      <c r="R11" s="231"/>
      <c r="S11" s="231"/>
      <c r="T11" s="231"/>
      <c r="U11" s="231"/>
      <c r="V11" s="231"/>
    </row>
    <row r="12" spans="1:22" ht="83.25" customHeight="1">
      <c r="A12" s="77" t="str">
        <f>'opis zagrożeń'!A12</f>
        <v>9.</v>
      </c>
      <c r="B12" s="73" t="str">
        <f>'opis zagrożeń'!B12</f>
        <v>Promieniowanie</v>
      </c>
      <c r="C12" s="75" t="str">
        <f>'opis zagrożeń'!C12</f>
        <v>Prace spawalnicze</v>
      </c>
      <c r="D12" s="75" t="str">
        <f>'opis zagrożeń'!D12</f>
        <v>Zaczerwienienie oczu, pieczenie oczu, uszkodzenie wzroku, zaczerwienienie skóry, możliwość lekkiego poparzenia,</v>
      </c>
      <c r="E12" s="76" t="str">
        <f>'zagrożenie 9'!H22</f>
        <v>Kategoria nr 1: Ryzyko akceptowalne, wskazana kontrola (działania nie są potrzebne)</v>
      </c>
      <c r="F12" s="75" t="str">
        <f>'opis zagrożeń'!E12</f>
        <v>Szkolenie BHP, wzmożona ostrożność, zachowanie odległości od stanowiska spawalniczego, spawanie w miejscach przeznaczonych na proces.</v>
      </c>
      <c r="G12" s="81" t="str">
        <f>'zagrożenie 9'!F22</f>
        <v>Kategoria nr 1: Ryzyko akceptowalne, wskazana kontrola (działania nie są potrzebne)</v>
      </c>
      <c r="H12" s="231"/>
      <c r="I12" s="231"/>
      <c r="J12" s="231"/>
      <c r="K12" s="231"/>
      <c r="L12" s="231"/>
      <c r="M12" s="231"/>
      <c r="N12" s="231"/>
      <c r="O12" s="231"/>
      <c r="P12" s="231"/>
      <c r="Q12" s="231"/>
      <c r="R12" s="231"/>
      <c r="S12" s="231"/>
      <c r="T12" s="231"/>
      <c r="U12" s="231"/>
      <c r="V12" s="231"/>
    </row>
    <row r="13" spans="1:22" ht="82.5" customHeight="1">
      <c r="A13" s="77" t="str">
        <f>'opis zagrożeń'!A13</f>
        <v>10.</v>
      </c>
      <c r="B13" s="73" t="str">
        <f>'opis zagrożeń'!B13</f>
        <v>Uderzenia i przygniecenia przez materiały obrabiane. </v>
      </c>
      <c r="C13" s="75" t="str">
        <f>'opis zagrożeń'!C13</f>
        <v>Źle zamocowane materiały do obróbki, niesprawne imadła lub szczęki, nieuwaga pracownika przy mocowaniu materiału.</v>
      </c>
      <c r="D13" s="75" t="str">
        <f>'opis zagrożeń'!D13</f>
        <v>Siniaki, złamania, wstrząśnienie mózgu, zwichnięcia stawów, upadek, ciężkie uszkodzenie ciała, śmierć.</v>
      </c>
      <c r="E13" s="76" t="str">
        <f>'zagrożenie 10'!H22</f>
        <v>Kategoria nr 2: Ryzyko małe, potrzebna kontrola</v>
      </c>
      <c r="F13" s="75" t="str">
        <f>'opis zagrożeń'!E13</f>
        <v>Szkolenie BHP, prawidłowe mocowanie materiałów, stosowanie środków ochrony indywidualnej, zachowanie uwagi, stosowanie sprawnych narzędzi i maszyn.</v>
      </c>
      <c r="G13" s="81" t="str">
        <f>'zagrożenie 10'!F22</f>
        <v>Kategoria nr 1: Ryzyko akceptowalne, wskazana kontrola (działania nie są potrzebne)</v>
      </c>
      <c r="H13" s="231"/>
      <c r="I13" s="231"/>
      <c r="J13" s="231"/>
      <c r="K13" s="231"/>
      <c r="L13" s="231"/>
      <c r="M13" s="231"/>
      <c r="N13" s="231"/>
      <c r="O13" s="231"/>
      <c r="P13" s="231"/>
      <c r="Q13" s="231"/>
      <c r="R13" s="231"/>
      <c r="S13" s="231"/>
      <c r="T13" s="231"/>
      <c r="U13" s="231"/>
      <c r="V13" s="231"/>
    </row>
    <row r="14" spans="1:22" ht="68.25" customHeight="1">
      <c r="A14" s="77" t="str">
        <f>'opis zagrożeń'!A14</f>
        <v>11.</v>
      </c>
      <c r="B14" s="73" t="str">
        <f>'opis zagrożeń'!B14</f>
        <v>Odpady w procesie obróbki (Odpryski,  ostre cząsteczki metali)</v>
      </c>
      <c r="C14" s="75" t="str">
        <f>'opis zagrożeń'!C14</f>
        <v>Energia cząsteczek metali powstające w procesie technologicznym przed i po spawaniu.</v>
      </c>
      <c r="D14" s="75" t="str">
        <f>'opis zagrożeń'!D14</f>
        <v>Uszkodzenie wzroku mogące doprowadzić do utraty wzroku, lekkie rany cięte i szarpane.</v>
      </c>
      <c r="E14" s="76" t="str">
        <f>'zagrożenie 11'!H22</f>
        <v>Kategoria nr 2: Ryzyko małe, potrzebna kontrola</v>
      </c>
      <c r="F14" s="75" t="str">
        <f>'opis zagrożeń'!E14</f>
        <v>Szkolenie BHP, stosowanie środków ochrony indywidualnej, zachowanie odległości podczas procesu technologicznego, stosowanie sprawnych narzędzi.</v>
      </c>
      <c r="G14" s="81" t="str">
        <f>'zagrożenie 11'!F22</f>
        <v>Kategoria nr 1: Ryzyko akceptowalne, wskazana kontrola (działania nie są potrzebne)</v>
      </c>
      <c r="H14" s="231"/>
      <c r="I14" s="231"/>
      <c r="J14" s="231"/>
      <c r="K14" s="231"/>
      <c r="L14" s="231"/>
      <c r="M14" s="231"/>
      <c r="N14" s="231"/>
      <c r="O14" s="231"/>
      <c r="P14" s="231"/>
      <c r="Q14" s="231"/>
      <c r="R14" s="231"/>
      <c r="S14" s="231"/>
      <c r="T14" s="231"/>
      <c r="U14" s="231"/>
      <c r="V14" s="231"/>
    </row>
    <row r="15" spans="1:22" ht="72" customHeight="1">
      <c r="A15" s="77" t="str">
        <f>'opis zagrożeń'!A15</f>
        <v>12.</v>
      </c>
      <c r="B15" s="73" t="str">
        <f>'opis zagrożeń'!B15</f>
        <v>Praca z elektronarzędziami</v>
      </c>
      <c r="C15" s="75" t="str">
        <f>'opis zagrożeń'!C15</f>
        <v>Wiertarki ręczne, szlifierki kątowe, piły tarczowe i inne elektronarzędzia, brak osłon na elektronarzędziach.</v>
      </c>
      <c r="D15" s="75" t="str">
        <f>'opis zagrożeń'!D15</f>
        <v>Amputacja części ciała, skaleczenia, rany cięte, poparzenia. </v>
      </c>
      <c r="E15" s="76" t="str">
        <f>'zagrożenie 12'!H22</f>
        <v>Kategoria nr 2: Ryzyko małe, potrzebna kontrola</v>
      </c>
      <c r="F15" s="75" t="str">
        <f>'opis zagrożeń'!E15</f>
        <v>Szkolenie BHP, stosowanie środków ochrony indywidualnej, wyłączanie narzędzi po zakończeniu procesu obróbki oraz przed odłożeniem ich na miejsce, stosowanie osłon dostarczonych wraz z narzędziami, postępowanie zgodnie z instrukcjami.</v>
      </c>
      <c r="G15" s="81" t="str">
        <f>'zagrożenie 12'!F22</f>
        <v>Kategoria nr 1: Ryzyko akceptowalne, wskazana kontrola (działania nie są potrzebne)</v>
      </c>
      <c r="H15" s="231"/>
      <c r="I15" s="231"/>
      <c r="J15" s="231"/>
      <c r="K15" s="231"/>
      <c r="L15" s="231"/>
      <c r="M15" s="231"/>
      <c r="N15" s="231"/>
      <c r="O15" s="231"/>
      <c r="P15" s="231"/>
      <c r="Q15" s="231"/>
      <c r="R15" s="231"/>
      <c r="S15" s="231"/>
      <c r="T15" s="231"/>
      <c r="U15" s="231"/>
      <c r="V15" s="231"/>
    </row>
    <row r="16" spans="1:22" ht="60" customHeight="1">
      <c r="A16" s="77" t="str">
        <f>'opis zagrożeń'!A16</f>
        <v>13.</v>
      </c>
      <c r="B16" s="73" t="str">
        <f>'opis zagrożeń'!B16</f>
        <v>Uderzenie o nieruchome elementy ograniczona przestrzeń spawalni.</v>
      </c>
      <c r="C16" s="75" t="str">
        <f>'opis zagrożeń'!C16</f>
        <v>Elementy wyposażenia stanowiska, regały, stanowisko spawalnicze.</v>
      </c>
      <c r="D16" s="75" t="str">
        <f>'opis zagrożeń'!D16</f>
        <v>Ciężkie uszkodzenie ciała, złamania, zwichnięcia, lekkie uszkodzenia ciała, rany i skaleczenia.</v>
      </c>
      <c r="E16" s="76" t="str">
        <f>'zagrożenie 13'!H22</f>
        <v>Kategoria nr 2: Ryzyko małe, potrzebna kontrola</v>
      </c>
      <c r="F16" s="75" t="str">
        <f>'opis zagrożeń'!E16</f>
        <v>Szkolenie BHP, wzmożona uwaga, stosowanie się do instrukcji bezpieczeństwa, środki ochrony indywidualnej, porządek na stanowisku spawalniczym, ograniczenie poruszania się do uzasadnionych potrzeb.</v>
      </c>
      <c r="G16" s="81" t="str">
        <f>'zagrożenie 13'!F22</f>
        <v>Kategoria nr 1: Ryzyko akceptowalne, wskazana kontrola (działania nie są potrzebne)</v>
      </c>
      <c r="H16" s="231"/>
      <c r="I16" s="231"/>
      <c r="J16" s="231"/>
      <c r="K16" s="231"/>
      <c r="L16" s="231"/>
      <c r="M16" s="231"/>
      <c r="N16" s="231"/>
      <c r="O16" s="231"/>
      <c r="P16" s="231"/>
      <c r="Q16" s="231"/>
      <c r="R16" s="231"/>
      <c r="S16" s="231"/>
      <c r="T16" s="231"/>
      <c r="U16" s="231"/>
      <c r="V16" s="231"/>
    </row>
    <row r="17" spans="1:22" ht="63" customHeight="1">
      <c r="A17" s="77" t="str">
        <f>'opis zagrożeń'!A17</f>
        <v>14.</v>
      </c>
      <c r="B17" s="73" t="str">
        <f>'opis zagrożeń'!B17</f>
        <v>Czynnik mechaniczny </v>
      </c>
      <c r="C17" s="75" t="str">
        <f>'opis zagrożeń'!C17</f>
        <v>Prasa mechaniczna, narzędzia ręczne, tarcze taśmy tnące w maszynach. Ostre krawędzie po obróbce.</v>
      </c>
      <c r="D17" s="75" t="str">
        <f>'opis zagrożeń'!D17</f>
        <v>Urazowa amputacja części ciała, rany cięte i szarpane, skaleczenia, uszkodzenie ciała prowadzące do śmierci.</v>
      </c>
      <c r="E17" s="76" t="str">
        <f>'zagrożenie 14'!H22</f>
        <v>Kategoria nr 2: Ryzyko małe, potrzebna kontrola</v>
      </c>
      <c r="F17" s="75" t="str">
        <f>'opis zagrożeń'!E17</f>
        <v>Szkolenie BHP, zachowanie bezpiecznej odległości od elementów tnących, wykorzystywanie osłon chroniących podczas obróbki materiałów, stosowanie narzędzi mocujących.</v>
      </c>
      <c r="G17" s="81" t="str">
        <f>'zagrożenie 14'!F22</f>
        <v>Kategoria nr 1: Ryzyko akceptowalne, wskazana kontrola (działania nie są potrzebne)</v>
      </c>
      <c r="H17" s="231"/>
      <c r="I17" s="231"/>
      <c r="J17" s="231"/>
      <c r="K17" s="231"/>
      <c r="L17" s="231"/>
      <c r="M17" s="231"/>
      <c r="N17" s="231"/>
      <c r="O17" s="231"/>
      <c r="P17" s="231"/>
      <c r="Q17" s="231"/>
      <c r="R17" s="231"/>
      <c r="S17" s="231"/>
      <c r="T17" s="231"/>
      <c r="U17" s="231"/>
      <c r="V17" s="231"/>
    </row>
    <row r="18" spans="1:22" ht="69.75" customHeight="1">
      <c r="A18" s="77" t="str">
        <f>'opis zagrożeń'!A18</f>
        <v>15.</v>
      </c>
      <c r="B18" s="73" t="str">
        <f>'opis zagrożeń'!B18</f>
        <v>Pożar</v>
      </c>
      <c r="C18" s="75" t="str">
        <f>'opis zagrożeń'!C18</f>
        <v>Ciepło powstające w procesie spawania, iskry. Niesprawna instalacja elektryczna, uszkodzone zabezpieczenia ochronne w instalacji, zwarcia.</v>
      </c>
      <c r="D18" s="75" t="str">
        <f>'opis zagrożeń'!D18</f>
        <v>Poparzenia termiczne, zatrucia gazami pożarowymi, absencja chorobowa, uduszenie, śmierć.</v>
      </c>
      <c r="E18" s="76" t="str">
        <f>'zagrożenie 15'!H22</f>
        <v>Kategoria nr 2: Ryzyko małe, potrzebna kontrola</v>
      </c>
      <c r="F18" s="75" t="str">
        <f>'opis zagrożeń'!E18</f>
        <v>Szkolenie BHP, stosowanie się do instrukcji p/ppoż., znajomość dróg ewakuacyjnych, gaśnice, sprawne zabezpieczenia ochronne instalacji elektrycznej.</v>
      </c>
      <c r="G18" s="81" t="str">
        <f>'zagrożenie 15'!F22</f>
        <v>Kategoria nr 1: Ryzyko akceptowalne, wskazana kontrola (działania nie są potrzebne)</v>
      </c>
      <c r="H18" s="231"/>
      <c r="I18" s="231"/>
      <c r="J18" s="231"/>
      <c r="K18" s="231"/>
      <c r="L18" s="231"/>
      <c r="M18" s="231"/>
      <c r="N18" s="231"/>
      <c r="O18" s="231"/>
      <c r="P18" s="231"/>
      <c r="Q18" s="231"/>
      <c r="R18" s="231"/>
      <c r="S18" s="231"/>
      <c r="T18" s="231"/>
      <c r="U18" s="231"/>
      <c r="V18" s="231"/>
    </row>
    <row r="19" spans="1:22" ht="71.25" customHeight="1">
      <c r="A19" s="77" t="str">
        <f>'opis zagrożeń'!A19</f>
        <v>16.</v>
      </c>
      <c r="B19" s="73" t="str">
        <f>'opis zagrożeń'!B19</f>
        <v>Czynniki biologiczne</v>
      </c>
      <c r="C19" s="75" t="str">
        <f>'opis zagrożeń'!C19</f>
        <v>Wirusy i bakterie, przenoszone drogą kropelkową przez współpracowników </v>
      </c>
      <c r="D19" s="75" t="str">
        <f>'opis zagrożeń'!D19</f>
        <v>Uciążliwe infekcje, stany zapalne, czasowe obniżenie zdolności psychofizycznych, absencja chorobowa. </v>
      </c>
      <c r="E19" s="76" t="str">
        <f>'zagrożenie 16'!H22</f>
        <v>Kategoria nr 1: Ryzyko akceptowalne, wskazana kontrola (działania nie są potrzebne)</v>
      </c>
      <c r="F19" s="75" t="str">
        <f>'opis zagrożeń'!E19</f>
        <v>Szkolenie BHP, wzmożona ostrożność, higiena rąk, unikanie bezpośredniego kontaktu z osobą z objawami chorobowymi, szczepienia ochronne, profilaktyka lekarska, właściwy stan higieniczno – sanitarny.</v>
      </c>
      <c r="G19" s="81" t="str">
        <f>'zagrożenie 16'!F22</f>
        <v>Kategoria nr 1: Ryzyko akceptowalne, wskazana kontrola (działania nie są potrzebne)</v>
      </c>
      <c r="H19" s="231"/>
      <c r="I19" s="231"/>
      <c r="J19" s="231"/>
      <c r="K19" s="231"/>
      <c r="L19" s="231"/>
      <c r="M19" s="231"/>
      <c r="N19" s="231"/>
      <c r="O19" s="231"/>
      <c r="P19" s="231"/>
      <c r="Q19" s="231"/>
      <c r="R19" s="231"/>
      <c r="S19" s="231"/>
      <c r="T19" s="231"/>
      <c r="U19" s="231"/>
      <c r="V19" s="231"/>
    </row>
    <row r="20" spans="1:22" ht="102" customHeight="1">
      <c r="A20" s="77" t="str">
        <f>'opis zagrożeń'!A20</f>
        <v>17.</v>
      </c>
      <c r="B20" s="66" t="str">
        <f>'opis zagrożeń'!B20</f>
        <v>Wibracje</v>
      </c>
      <c r="C20" s="68" t="str">
        <f>'opis zagrożeń'!C20</f>
        <v>Wyeksploatowane elektronarzędzia i maszyny, nie dokładny montaż maszyn, niewyważone elementy obrotowe, </v>
      </c>
      <c r="D20" s="68" t="str">
        <f>'opis zagrożeń'!D20</f>
        <v>Drżenie rąk, niedokrwienie ograniczonej części ciała (kończyn), zaburzenia czucia, zmniejszenie wrażliwości dotykowej, zmiany zwyrodnieniowe, osłabienie, zawroty głowy.</v>
      </c>
      <c r="E20" s="76" t="str">
        <f>'zagrożenie 17'!H22</f>
        <v>Kategoria nr 1: Ryzyko akceptowalne, wskazana kontrola (działania nie są potrzebne)</v>
      </c>
      <c r="F20" s="68" t="str">
        <f>'opis zagrożeń'!E20</f>
        <v>Szkolenie BHP, przeglądy narzędzi, prawidłowa konserwacja maszyn i urządzeń, stosowanie materiałów i układów izolujących i tłumiących, rękawic antywibracyjnych, zastosowanie środków ochrony indywidualnej.</v>
      </c>
      <c r="G20" s="81" t="str">
        <f>'zagrożenie 17'!F22</f>
        <v>Kategoria nr 1: Ryzyko akceptowalne, wskazana kontrola (działania nie są potrzebne)</v>
      </c>
      <c r="H20" s="231"/>
      <c r="I20" s="231"/>
      <c r="J20" s="231"/>
      <c r="K20" s="231"/>
      <c r="L20" s="231"/>
      <c r="M20" s="231"/>
      <c r="N20" s="231"/>
      <c r="O20" s="231"/>
      <c r="P20" s="231"/>
      <c r="Q20" s="231"/>
      <c r="R20" s="231"/>
      <c r="S20" s="231"/>
      <c r="T20" s="231"/>
      <c r="U20" s="231"/>
      <c r="V20" s="231"/>
    </row>
    <row r="21" spans="1:22" ht="96" customHeight="1">
      <c r="A21" s="86" t="str">
        <f>'opis zagrożeń'!A21</f>
        <v>18.</v>
      </c>
      <c r="B21" s="87" t="str">
        <f>'opis zagrożeń'!B21</f>
        <v>Ostre krawędzie </v>
      </c>
      <c r="C21" s="88" t="str">
        <f>'opis zagrożeń'!C21</f>
        <v>Narzędzia i materiały stosowane w obróbce mechanicznej, blachy, części maszyn</v>
      </c>
      <c r="D21" s="88" t="str">
        <f>'opis zagrożeń'!D21</f>
        <v>Rany cięte i szarpane, rany rąk, skaleczenia</v>
      </c>
      <c r="E21" s="89" t="str">
        <f>'zagrożenie 18'!H22</f>
        <v>Kategoria nr 2: Ryzyko małe, potrzebna kontrola</v>
      </c>
      <c r="F21" s="88" t="str">
        <f>'opis zagrożeń'!E21</f>
        <v>Wzmożona uwaga podczas prac, stosowanie środków ochrony indywidualnej, sprawne narzędzia.</v>
      </c>
      <c r="G21" s="90" t="str">
        <f>'zagrożenie 18'!F22</f>
        <v>Kategoria nr 1: Ryzyko akceptowalne, wskazana kontrola (działania nie są potrzebne)</v>
      </c>
      <c r="H21" s="231"/>
      <c r="I21" s="231"/>
      <c r="J21" s="231"/>
      <c r="K21" s="231"/>
      <c r="L21" s="231"/>
      <c r="M21" s="231"/>
      <c r="N21" s="231"/>
      <c r="O21" s="231"/>
      <c r="P21" s="231"/>
      <c r="Q21" s="231"/>
      <c r="R21" s="231"/>
      <c r="S21" s="231"/>
      <c r="T21" s="231"/>
      <c r="U21" s="231"/>
      <c r="V21" s="231"/>
    </row>
    <row r="22" spans="1:22" ht="82.5" customHeight="1" thickBot="1">
      <c r="A22" s="91" t="str">
        <f>'opis zagrożeń'!A22</f>
        <v>19.</v>
      </c>
      <c r="B22" s="82">
        <f>'opis zagrożeń'!B22</f>
        <v>0</v>
      </c>
      <c r="C22" s="92">
        <f>'opis zagrożeń'!C22</f>
        <v>0</v>
      </c>
      <c r="D22" s="83">
        <f>'opis zagrożeń'!D22</f>
        <v>0</v>
      </c>
      <c r="E22" s="84" t="str">
        <f>'zagrożenie 19'!H22</f>
        <v>Kategoria nr 1: Ryzyko akceptowalne, wskazana kontrola (działania nie są potrzebne)</v>
      </c>
      <c r="F22" s="83">
        <f>'opis zagrożeń'!E22</f>
        <v>0</v>
      </c>
      <c r="G22" s="85" t="str">
        <f>'zagrożenie 19'!F22</f>
        <v>Kategoria nr 1: Ryzyko akceptowalne, wskazana kontrola (działania nie są potrzebne)</v>
      </c>
      <c r="H22" s="231"/>
      <c r="I22" s="231"/>
      <c r="J22" s="231"/>
      <c r="K22" s="231"/>
      <c r="L22" s="231"/>
      <c r="M22" s="231"/>
      <c r="N22" s="231"/>
      <c r="O22" s="231"/>
      <c r="P22" s="231"/>
      <c r="Q22" s="231"/>
      <c r="R22" s="231"/>
      <c r="S22" s="231"/>
      <c r="T22" s="231"/>
      <c r="U22" s="231"/>
      <c r="V22" s="231"/>
    </row>
    <row r="23" spans="1:22" ht="12.75">
      <c r="A23" s="232"/>
      <c r="B23" s="233"/>
      <c r="C23" s="234"/>
      <c r="D23" s="234"/>
      <c r="E23" s="235"/>
      <c r="F23" s="234"/>
      <c r="G23" s="235"/>
      <c r="H23" s="231"/>
      <c r="I23" s="231"/>
      <c r="J23" s="231"/>
      <c r="K23" s="231"/>
      <c r="L23" s="231"/>
      <c r="M23" s="231"/>
      <c r="N23" s="231"/>
      <c r="O23" s="231"/>
      <c r="P23" s="231"/>
      <c r="Q23" s="231"/>
      <c r="R23" s="231"/>
      <c r="S23" s="231"/>
      <c r="T23" s="231"/>
      <c r="U23" s="231"/>
      <c r="V23" s="231"/>
    </row>
    <row r="24" spans="1:22" ht="12.75">
      <c r="A24" s="232"/>
      <c r="B24" s="233"/>
      <c r="C24" s="234"/>
      <c r="D24" s="234"/>
      <c r="E24" s="235"/>
      <c r="F24" s="234"/>
      <c r="G24" s="235"/>
      <c r="H24" s="231"/>
      <c r="I24" s="231"/>
      <c r="J24" s="231"/>
      <c r="K24" s="231"/>
      <c r="L24" s="231"/>
      <c r="M24" s="231"/>
      <c r="N24" s="231"/>
      <c r="O24" s="231"/>
      <c r="P24" s="231"/>
      <c r="Q24" s="231"/>
      <c r="R24" s="231"/>
      <c r="S24" s="231"/>
      <c r="T24" s="231"/>
      <c r="U24" s="231"/>
      <c r="V24" s="231"/>
    </row>
    <row r="25" spans="1:22" ht="12.75">
      <c r="A25" s="232"/>
      <c r="B25" s="233"/>
      <c r="C25" s="234"/>
      <c r="D25" s="234"/>
      <c r="E25" s="235"/>
      <c r="F25" s="234"/>
      <c r="G25" s="235"/>
      <c r="H25" s="231"/>
      <c r="I25" s="231"/>
      <c r="J25" s="231"/>
      <c r="K25" s="231"/>
      <c r="L25" s="231"/>
      <c r="M25" s="231"/>
      <c r="N25" s="231"/>
      <c r="O25" s="231"/>
      <c r="P25" s="231"/>
      <c r="Q25" s="231"/>
      <c r="R25" s="231"/>
      <c r="S25" s="231"/>
      <c r="T25" s="231"/>
      <c r="U25" s="231"/>
      <c r="V25" s="231"/>
    </row>
    <row r="26" spans="1:22" ht="12.75">
      <c r="A26" s="232"/>
      <c r="B26" s="233"/>
      <c r="C26" s="234"/>
      <c r="D26" s="234"/>
      <c r="E26" s="235"/>
      <c r="F26" s="234"/>
      <c r="G26" s="235"/>
      <c r="H26" s="231"/>
      <c r="I26" s="231"/>
      <c r="J26" s="231"/>
      <c r="K26" s="231"/>
      <c r="L26" s="231"/>
      <c r="M26" s="231"/>
      <c r="N26" s="231"/>
      <c r="O26" s="231"/>
      <c r="P26" s="231"/>
      <c r="Q26" s="231"/>
      <c r="R26" s="231"/>
      <c r="S26" s="231"/>
      <c r="T26" s="231"/>
      <c r="U26" s="231"/>
      <c r="V26" s="231"/>
    </row>
    <row r="27" spans="1:22" ht="12.75">
      <c r="A27" s="232"/>
      <c r="B27" s="233"/>
      <c r="C27" s="234"/>
      <c r="D27" s="234"/>
      <c r="E27" s="235"/>
      <c r="F27" s="234"/>
      <c r="G27" s="235"/>
      <c r="H27" s="231"/>
      <c r="I27" s="231"/>
      <c r="J27" s="231"/>
      <c r="K27" s="231"/>
      <c r="L27" s="231"/>
      <c r="M27" s="231"/>
      <c r="N27" s="231"/>
      <c r="O27" s="231"/>
      <c r="P27" s="231"/>
      <c r="Q27" s="231"/>
      <c r="R27" s="231"/>
      <c r="S27" s="231"/>
      <c r="T27" s="231"/>
      <c r="U27" s="231"/>
      <c r="V27" s="231"/>
    </row>
    <row r="28" spans="1:22" ht="12.75">
      <c r="A28" s="232"/>
      <c r="B28" s="233"/>
      <c r="C28" s="234"/>
      <c r="D28" s="234"/>
      <c r="E28" s="235"/>
      <c r="F28" s="234"/>
      <c r="G28" s="235"/>
      <c r="H28" s="231"/>
      <c r="I28" s="231"/>
      <c r="J28" s="231"/>
      <c r="K28" s="231"/>
      <c r="L28" s="231"/>
      <c r="M28" s="231"/>
      <c r="N28" s="231"/>
      <c r="O28" s="231"/>
      <c r="P28" s="231"/>
      <c r="Q28" s="231"/>
      <c r="R28" s="231"/>
      <c r="S28" s="231"/>
      <c r="T28" s="231"/>
      <c r="U28" s="231"/>
      <c r="V28" s="231"/>
    </row>
    <row r="29" spans="1:22" ht="12.75">
      <c r="A29" s="232"/>
      <c r="B29" s="233"/>
      <c r="C29" s="234"/>
      <c r="D29" s="234"/>
      <c r="E29" s="235"/>
      <c r="F29" s="234"/>
      <c r="G29" s="235"/>
      <c r="H29" s="231"/>
      <c r="I29" s="231"/>
      <c r="J29" s="231"/>
      <c r="K29" s="231"/>
      <c r="L29" s="231"/>
      <c r="M29" s="231"/>
      <c r="N29" s="231"/>
      <c r="O29" s="231"/>
      <c r="P29" s="231"/>
      <c r="Q29" s="231"/>
      <c r="R29" s="231"/>
      <c r="S29" s="231"/>
      <c r="T29" s="231"/>
      <c r="U29" s="231"/>
      <c r="V29" s="231"/>
    </row>
    <row r="30" spans="1:22" ht="12.75">
      <c r="A30" s="232"/>
      <c r="B30" s="233"/>
      <c r="C30" s="234"/>
      <c r="D30" s="234"/>
      <c r="E30" s="235"/>
      <c r="F30" s="234"/>
      <c r="G30" s="235"/>
      <c r="H30" s="231"/>
      <c r="I30" s="231"/>
      <c r="J30" s="231"/>
      <c r="K30" s="231"/>
      <c r="L30" s="231"/>
      <c r="M30" s="231"/>
      <c r="N30" s="231"/>
      <c r="O30" s="231"/>
      <c r="P30" s="231"/>
      <c r="Q30" s="231"/>
      <c r="R30" s="231"/>
      <c r="S30" s="231"/>
      <c r="T30" s="231"/>
      <c r="U30" s="231"/>
      <c r="V30" s="231"/>
    </row>
    <row r="31" spans="1:22" ht="12.75">
      <c r="A31" s="232"/>
      <c r="B31" s="233"/>
      <c r="C31" s="234"/>
      <c r="D31" s="234"/>
      <c r="E31" s="235"/>
      <c r="F31" s="234"/>
      <c r="G31" s="235"/>
      <c r="H31" s="231"/>
      <c r="I31" s="231"/>
      <c r="J31" s="231"/>
      <c r="K31" s="231"/>
      <c r="L31" s="231"/>
      <c r="M31" s="231"/>
      <c r="N31" s="231"/>
      <c r="O31" s="231"/>
      <c r="P31" s="231"/>
      <c r="Q31" s="231"/>
      <c r="R31" s="231"/>
      <c r="S31" s="231"/>
      <c r="T31" s="231"/>
      <c r="U31" s="231"/>
      <c r="V31" s="231"/>
    </row>
    <row r="32" spans="1:22" ht="12.75">
      <c r="A32" s="232"/>
      <c r="B32" s="233"/>
      <c r="C32" s="234"/>
      <c r="D32" s="234"/>
      <c r="E32" s="235"/>
      <c r="F32" s="234"/>
      <c r="G32" s="235"/>
      <c r="H32" s="231"/>
      <c r="I32" s="231"/>
      <c r="J32" s="231"/>
      <c r="K32" s="231"/>
      <c r="L32" s="231"/>
      <c r="M32" s="231"/>
      <c r="N32" s="231"/>
      <c r="O32" s="231"/>
      <c r="P32" s="231"/>
      <c r="Q32" s="231"/>
      <c r="R32" s="231"/>
      <c r="S32" s="231"/>
      <c r="T32" s="231"/>
      <c r="U32" s="231"/>
      <c r="V32" s="231"/>
    </row>
    <row r="33" spans="1:22" ht="12.75">
      <c r="A33" s="232"/>
      <c r="B33" s="233"/>
      <c r="C33" s="234"/>
      <c r="D33" s="234"/>
      <c r="E33" s="235"/>
      <c r="F33" s="234"/>
      <c r="G33" s="235"/>
      <c r="H33" s="231"/>
      <c r="I33" s="231"/>
      <c r="J33" s="231"/>
      <c r="K33" s="231"/>
      <c r="L33" s="231"/>
      <c r="M33" s="231"/>
      <c r="N33" s="231"/>
      <c r="O33" s="231"/>
      <c r="P33" s="231"/>
      <c r="Q33" s="231"/>
      <c r="R33" s="231"/>
      <c r="S33" s="231"/>
      <c r="T33" s="231"/>
      <c r="U33" s="231"/>
      <c r="V33" s="231"/>
    </row>
    <row r="34" spans="1:22" ht="12.75">
      <c r="A34" s="232"/>
      <c r="B34" s="233"/>
      <c r="C34" s="234"/>
      <c r="D34" s="234"/>
      <c r="E34" s="235"/>
      <c r="F34" s="234"/>
      <c r="G34" s="235"/>
      <c r="H34" s="231"/>
      <c r="I34" s="231"/>
      <c r="J34" s="231"/>
      <c r="K34" s="231"/>
      <c r="L34" s="231"/>
      <c r="M34" s="231"/>
      <c r="N34" s="231"/>
      <c r="O34" s="231"/>
      <c r="P34" s="231"/>
      <c r="Q34" s="231"/>
      <c r="R34" s="231"/>
      <c r="S34" s="231"/>
      <c r="T34" s="231"/>
      <c r="U34" s="231"/>
      <c r="V34" s="231"/>
    </row>
    <row r="35" spans="1:22" ht="12.75">
      <c r="A35" s="232"/>
      <c r="B35" s="233"/>
      <c r="C35" s="234"/>
      <c r="D35" s="234"/>
      <c r="E35" s="235"/>
      <c r="F35" s="234"/>
      <c r="G35" s="235"/>
      <c r="H35" s="231"/>
      <c r="I35" s="231"/>
      <c r="J35" s="231"/>
      <c r="K35" s="231"/>
      <c r="L35" s="231"/>
      <c r="M35" s="231"/>
      <c r="N35" s="231"/>
      <c r="O35" s="231"/>
      <c r="P35" s="231"/>
      <c r="Q35" s="231"/>
      <c r="R35" s="231"/>
      <c r="S35" s="231"/>
      <c r="T35" s="231"/>
      <c r="U35" s="231"/>
      <c r="V35" s="231"/>
    </row>
    <row r="36" spans="1:22" ht="12.75">
      <c r="A36" s="232"/>
      <c r="B36" s="233"/>
      <c r="C36" s="234"/>
      <c r="D36" s="234"/>
      <c r="E36" s="235"/>
      <c r="F36" s="234"/>
      <c r="G36" s="235"/>
      <c r="H36" s="231"/>
      <c r="I36" s="231"/>
      <c r="J36" s="231"/>
      <c r="K36" s="231"/>
      <c r="L36" s="231"/>
      <c r="M36" s="231"/>
      <c r="N36" s="231"/>
      <c r="O36" s="231"/>
      <c r="P36" s="231"/>
      <c r="Q36" s="231"/>
      <c r="R36" s="231"/>
      <c r="S36" s="231"/>
      <c r="T36" s="231"/>
      <c r="U36" s="231"/>
      <c r="V36" s="231"/>
    </row>
    <row r="37" spans="1:22" ht="12.75">
      <c r="A37" s="232"/>
      <c r="B37" s="233"/>
      <c r="C37" s="234"/>
      <c r="D37" s="234"/>
      <c r="E37" s="235"/>
      <c r="F37" s="234"/>
      <c r="G37" s="235"/>
      <c r="H37" s="231"/>
      <c r="I37" s="231"/>
      <c r="J37" s="231"/>
      <c r="K37" s="231"/>
      <c r="L37" s="231"/>
      <c r="M37" s="231"/>
      <c r="N37" s="231"/>
      <c r="O37" s="231"/>
      <c r="P37" s="231"/>
      <c r="Q37" s="231"/>
      <c r="R37" s="231"/>
      <c r="S37" s="231"/>
      <c r="T37" s="231"/>
      <c r="U37" s="231"/>
      <c r="V37" s="231"/>
    </row>
    <row r="38" spans="1:22" ht="12.75">
      <c r="A38" s="232"/>
      <c r="B38" s="233"/>
      <c r="C38" s="234"/>
      <c r="D38" s="234"/>
      <c r="E38" s="235"/>
      <c r="F38" s="234"/>
      <c r="G38" s="235"/>
      <c r="H38" s="231"/>
      <c r="I38" s="231"/>
      <c r="J38" s="231"/>
      <c r="K38" s="231"/>
      <c r="L38" s="231"/>
      <c r="M38" s="231"/>
      <c r="N38" s="231"/>
      <c r="O38" s="231"/>
      <c r="P38" s="231"/>
      <c r="Q38" s="231"/>
      <c r="R38" s="231"/>
      <c r="S38" s="231"/>
      <c r="T38" s="231"/>
      <c r="U38" s="231"/>
      <c r="V38" s="231"/>
    </row>
    <row r="39" spans="1:22" ht="12.75">
      <c r="A39" s="232"/>
      <c r="B39" s="233"/>
      <c r="C39" s="234"/>
      <c r="D39" s="234"/>
      <c r="E39" s="235"/>
      <c r="F39" s="234"/>
      <c r="G39" s="235"/>
      <c r="H39" s="231"/>
      <c r="I39" s="231"/>
      <c r="J39" s="231"/>
      <c r="K39" s="231"/>
      <c r="L39" s="231"/>
      <c r="M39" s="231"/>
      <c r="N39" s="231"/>
      <c r="O39" s="231"/>
      <c r="P39" s="231"/>
      <c r="Q39" s="231"/>
      <c r="R39" s="231"/>
      <c r="S39" s="231"/>
      <c r="T39" s="231"/>
      <c r="U39" s="231"/>
      <c r="V39" s="231"/>
    </row>
    <row r="40" spans="1:22" ht="12.75">
      <c r="A40" s="232"/>
      <c r="B40" s="233"/>
      <c r="C40" s="234"/>
      <c r="D40" s="234"/>
      <c r="E40" s="235"/>
      <c r="F40" s="234"/>
      <c r="G40" s="235"/>
      <c r="H40" s="231"/>
      <c r="I40" s="231"/>
      <c r="J40" s="231"/>
      <c r="K40" s="231"/>
      <c r="L40" s="231"/>
      <c r="M40" s="231"/>
      <c r="N40" s="231"/>
      <c r="O40" s="231"/>
      <c r="P40" s="231"/>
      <c r="Q40" s="231"/>
      <c r="R40" s="231"/>
      <c r="S40" s="231"/>
      <c r="T40" s="231"/>
      <c r="U40" s="231"/>
      <c r="V40" s="231"/>
    </row>
    <row r="41" spans="1:22" ht="12.75">
      <c r="A41" s="232"/>
      <c r="B41" s="233"/>
      <c r="C41" s="234"/>
      <c r="D41" s="234"/>
      <c r="E41" s="235"/>
      <c r="F41" s="234"/>
      <c r="G41" s="235"/>
      <c r="H41" s="231"/>
      <c r="I41" s="231"/>
      <c r="J41" s="231"/>
      <c r="K41" s="231"/>
      <c r="L41" s="231"/>
      <c r="M41" s="231"/>
      <c r="N41" s="231"/>
      <c r="O41" s="231"/>
      <c r="P41" s="231"/>
      <c r="Q41" s="231"/>
      <c r="R41" s="231"/>
      <c r="S41" s="231"/>
      <c r="T41" s="231"/>
      <c r="U41" s="231"/>
      <c r="V41" s="231"/>
    </row>
    <row r="42" spans="1:22" ht="12.75">
      <c r="A42" s="232"/>
      <c r="B42" s="233"/>
      <c r="C42" s="234"/>
      <c r="D42" s="234"/>
      <c r="E42" s="235"/>
      <c r="F42" s="234"/>
      <c r="G42" s="235"/>
      <c r="H42" s="231"/>
      <c r="I42" s="231"/>
      <c r="J42" s="231"/>
      <c r="K42" s="231"/>
      <c r="L42" s="231"/>
      <c r="M42" s="231"/>
      <c r="N42" s="231"/>
      <c r="O42" s="231"/>
      <c r="P42" s="231"/>
      <c r="Q42" s="231"/>
      <c r="R42" s="231"/>
      <c r="S42" s="231"/>
      <c r="T42" s="231"/>
      <c r="U42" s="231"/>
      <c r="V42" s="231"/>
    </row>
    <row r="43" spans="1:22" ht="12.75">
      <c r="A43" s="232"/>
      <c r="B43" s="233"/>
      <c r="C43" s="234"/>
      <c r="D43" s="234"/>
      <c r="E43" s="235"/>
      <c r="F43" s="234"/>
      <c r="G43" s="235"/>
      <c r="H43" s="231"/>
      <c r="I43" s="231"/>
      <c r="J43" s="231"/>
      <c r="K43" s="231"/>
      <c r="L43" s="231"/>
      <c r="M43" s="231"/>
      <c r="N43" s="231"/>
      <c r="O43" s="231"/>
      <c r="P43" s="231"/>
      <c r="Q43" s="231"/>
      <c r="R43" s="231"/>
      <c r="S43" s="231"/>
      <c r="T43" s="231"/>
      <c r="U43" s="231"/>
      <c r="V43" s="231"/>
    </row>
    <row r="44" spans="1:22" ht="12.75">
      <c r="A44" s="232"/>
      <c r="B44" s="233"/>
      <c r="C44" s="234"/>
      <c r="D44" s="234"/>
      <c r="E44" s="235"/>
      <c r="F44" s="234"/>
      <c r="G44" s="235"/>
      <c r="H44" s="231"/>
      <c r="I44" s="231"/>
      <c r="J44" s="231"/>
      <c r="K44" s="231"/>
      <c r="L44" s="231"/>
      <c r="M44" s="231"/>
      <c r="N44" s="231"/>
      <c r="O44" s="231"/>
      <c r="P44" s="231"/>
      <c r="Q44" s="231"/>
      <c r="R44" s="231"/>
      <c r="S44" s="231"/>
      <c r="T44" s="231"/>
      <c r="U44" s="231"/>
      <c r="V44" s="231"/>
    </row>
    <row r="45" spans="1:22" ht="12.75">
      <c r="A45" s="232"/>
      <c r="B45" s="233"/>
      <c r="C45" s="234"/>
      <c r="D45" s="234"/>
      <c r="E45" s="235"/>
      <c r="F45" s="234"/>
      <c r="G45" s="235"/>
      <c r="H45" s="231"/>
      <c r="I45" s="231"/>
      <c r="J45" s="231"/>
      <c r="K45" s="231"/>
      <c r="L45" s="231"/>
      <c r="M45" s="231"/>
      <c r="N45" s="231"/>
      <c r="O45" s="231"/>
      <c r="P45" s="231"/>
      <c r="Q45" s="231"/>
      <c r="R45" s="231"/>
      <c r="S45" s="231"/>
      <c r="T45" s="231"/>
      <c r="U45" s="231"/>
      <c r="V45" s="231"/>
    </row>
    <row r="46" spans="1:22" ht="12.75">
      <c r="A46" s="232"/>
      <c r="B46" s="233"/>
      <c r="C46" s="234"/>
      <c r="D46" s="234"/>
      <c r="E46" s="235"/>
      <c r="F46" s="234"/>
      <c r="G46" s="235"/>
      <c r="H46" s="231"/>
      <c r="I46" s="231"/>
      <c r="J46" s="231"/>
      <c r="K46" s="231"/>
      <c r="L46" s="231"/>
      <c r="M46" s="231"/>
      <c r="N46" s="231"/>
      <c r="O46" s="231"/>
      <c r="P46" s="231"/>
      <c r="Q46" s="231"/>
      <c r="R46" s="231"/>
      <c r="S46" s="231"/>
      <c r="T46" s="231"/>
      <c r="U46" s="231"/>
      <c r="V46" s="231"/>
    </row>
    <row r="47" spans="1:22" ht="12.75">
      <c r="A47" s="232"/>
      <c r="B47" s="233"/>
      <c r="C47" s="234"/>
      <c r="D47" s="234"/>
      <c r="E47" s="235"/>
      <c r="F47" s="234"/>
      <c r="G47" s="235"/>
      <c r="H47" s="231"/>
      <c r="I47" s="231"/>
      <c r="J47" s="231"/>
      <c r="K47" s="231"/>
      <c r="L47" s="231"/>
      <c r="M47" s="231"/>
      <c r="N47" s="231"/>
      <c r="O47" s="231"/>
      <c r="P47" s="231"/>
      <c r="Q47" s="231"/>
      <c r="R47" s="231"/>
      <c r="S47" s="231"/>
      <c r="T47" s="231"/>
      <c r="U47" s="231"/>
      <c r="V47" s="231"/>
    </row>
    <row r="48" spans="1:22" ht="12.75">
      <c r="A48" s="232"/>
      <c r="B48" s="233"/>
      <c r="C48" s="234"/>
      <c r="D48" s="234"/>
      <c r="E48" s="235"/>
      <c r="F48" s="234"/>
      <c r="G48" s="235"/>
      <c r="H48" s="231"/>
      <c r="I48" s="231"/>
      <c r="J48" s="231"/>
      <c r="K48" s="231"/>
      <c r="L48" s="231"/>
      <c r="M48" s="231"/>
      <c r="N48" s="231"/>
      <c r="O48" s="231"/>
      <c r="P48" s="231"/>
      <c r="Q48" s="231"/>
      <c r="R48" s="231"/>
      <c r="S48" s="231"/>
      <c r="T48" s="231"/>
      <c r="U48" s="231"/>
      <c r="V48" s="231"/>
    </row>
    <row r="49" spans="1:22" ht="12.75">
      <c r="A49" s="232"/>
      <c r="B49" s="233"/>
      <c r="C49" s="234"/>
      <c r="D49" s="234"/>
      <c r="E49" s="235"/>
      <c r="F49" s="234"/>
      <c r="G49" s="235"/>
      <c r="H49" s="231"/>
      <c r="I49" s="231"/>
      <c r="J49" s="231"/>
      <c r="K49" s="231"/>
      <c r="L49" s="231"/>
      <c r="M49" s="231"/>
      <c r="N49" s="231"/>
      <c r="O49" s="231"/>
      <c r="P49" s="231"/>
      <c r="Q49" s="231"/>
      <c r="R49" s="231"/>
      <c r="S49" s="231"/>
      <c r="T49" s="231"/>
      <c r="U49" s="231"/>
      <c r="V49" s="231"/>
    </row>
    <row r="50" spans="1:22" ht="12.75">
      <c r="A50" s="232"/>
      <c r="B50" s="233"/>
      <c r="C50" s="234"/>
      <c r="D50" s="234"/>
      <c r="E50" s="235"/>
      <c r="F50" s="234"/>
      <c r="G50" s="235"/>
      <c r="H50" s="231"/>
      <c r="I50" s="231"/>
      <c r="J50" s="231"/>
      <c r="K50" s="231"/>
      <c r="L50" s="231"/>
      <c r="M50" s="231"/>
      <c r="N50" s="231"/>
      <c r="O50" s="231"/>
      <c r="P50" s="231"/>
      <c r="Q50" s="231"/>
      <c r="R50" s="231"/>
      <c r="S50" s="231"/>
      <c r="T50" s="231"/>
      <c r="U50" s="231"/>
      <c r="V50" s="231"/>
    </row>
    <row r="51" spans="1:22" ht="12.75">
      <c r="A51" s="232"/>
      <c r="B51" s="233"/>
      <c r="C51" s="234"/>
      <c r="D51" s="234"/>
      <c r="E51" s="235"/>
      <c r="F51" s="234"/>
      <c r="G51" s="235"/>
      <c r="H51" s="231"/>
      <c r="I51" s="231"/>
      <c r="J51" s="231"/>
      <c r="K51" s="231"/>
      <c r="L51" s="231"/>
      <c r="M51" s="231"/>
      <c r="N51" s="231"/>
      <c r="O51" s="231"/>
      <c r="P51" s="231"/>
      <c r="Q51" s="231"/>
      <c r="R51" s="231"/>
      <c r="S51" s="231"/>
      <c r="T51" s="231"/>
      <c r="U51" s="231"/>
      <c r="V51" s="231"/>
    </row>
    <row r="52" spans="1:22" ht="12.75">
      <c r="A52" s="232"/>
      <c r="B52" s="233"/>
      <c r="C52" s="234"/>
      <c r="D52" s="234"/>
      <c r="E52" s="235"/>
      <c r="F52" s="234"/>
      <c r="G52" s="235"/>
      <c r="H52" s="231"/>
      <c r="I52" s="231"/>
      <c r="J52" s="231"/>
      <c r="K52" s="231"/>
      <c r="L52" s="231"/>
      <c r="M52" s="231"/>
      <c r="N52" s="231"/>
      <c r="O52" s="231"/>
      <c r="P52" s="231"/>
      <c r="Q52" s="231"/>
      <c r="R52" s="231"/>
      <c r="S52" s="231"/>
      <c r="T52" s="231"/>
      <c r="U52" s="231"/>
      <c r="V52" s="231"/>
    </row>
    <row r="53" spans="1:22" ht="12.75">
      <c r="A53" s="232"/>
      <c r="B53" s="233"/>
      <c r="C53" s="234"/>
      <c r="D53" s="234"/>
      <c r="E53" s="235"/>
      <c r="F53" s="234"/>
      <c r="G53" s="235"/>
      <c r="H53" s="231"/>
      <c r="I53" s="231"/>
      <c r="J53" s="231"/>
      <c r="K53" s="231"/>
      <c r="L53" s="231"/>
      <c r="M53" s="231"/>
      <c r="N53" s="231"/>
      <c r="O53" s="231"/>
      <c r="P53" s="231"/>
      <c r="Q53" s="231"/>
      <c r="R53" s="231"/>
      <c r="S53" s="231"/>
      <c r="T53" s="231"/>
      <c r="U53" s="231"/>
      <c r="V53" s="231"/>
    </row>
    <row r="54" spans="1:22" ht="12.75">
      <c r="A54" s="232"/>
      <c r="B54" s="233"/>
      <c r="C54" s="234"/>
      <c r="D54" s="234"/>
      <c r="E54" s="235"/>
      <c r="F54" s="234"/>
      <c r="G54" s="235"/>
      <c r="H54" s="231"/>
      <c r="I54" s="231"/>
      <c r="J54" s="231"/>
      <c r="K54" s="231"/>
      <c r="L54" s="231"/>
      <c r="M54" s="231"/>
      <c r="N54" s="231"/>
      <c r="O54" s="231"/>
      <c r="P54" s="231"/>
      <c r="Q54" s="231"/>
      <c r="R54" s="231"/>
      <c r="S54" s="231"/>
      <c r="T54" s="231"/>
      <c r="U54" s="231"/>
      <c r="V54" s="231"/>
    </row>
    <row r="55" spans="1:22" ht="12.75">
      <c r="A55" s="232"/>
      <c r="B55" s="233"/>
      <c r="C55" s="234"/>
      <c r="D55" s="234"/>
      <c r="E55" s="235"/>
      <c r="F55" s="234"/>
      <c r="G55" s="235"/>
      <c r="H55" s="231"/>
      <c r="I55" s="231"/>
      <c r="J55" s="231"/>
      <c r="K55" s="231"/>
      <c r="L55" s="231"/>
      <c r="M55" s="231"/>
      <c r="N55" s="231"/>
      <c r="O55" s="231"/>
      <c r="P55" s="231"/>
      <c r="Q55" s="231"/>
      <c r="R55" s="231"/>
      <c r="S55" s="231"/>
      <c r="T55" s="231"/>
      <c r="U55" s="231"/>
      <c r="V55" s="231"/>
    </row>
    <row r="56" spans="1:22" ht="12.75">
      <c r="A56" s="232"/>
      <c r="B56" s="233"/>
      <c r="C56" s="234"/>
      <c r="D56" s="234"/>
      <c r="E56" s="235"/>
      <c r="F56" s="234"/>
      <c r="G56" s="235"/>
      <c r="H56" s="231"/>
      <c r="I56" s="231"/>
      <c r="J56" s="231"/>
      <c r="K56" s="231"/>
      <c r="L56" s="231"/>
      <c r="M56" s="231"/>
      <c r="N56" s="231"/>
      <c r="O56" s="231"/>
      <c r="P56" s="231"/>
      <c r="Q56" s="231"/>
      <c r="R56" s="231"/>
      <c r="S56" s="231"/>
      <c r="T56" s="231"/>
      <c r="U56" s="231"/>
      <c r="V56" s="231"/>
    </row>
    <row r="57" spans="1:22" ht="12.75">
      <c r="A57" s="232"/>
      <c r="B57" s="233"/>
      <c r="C57" s="234"/>
      <c r="D57" s="234"/>
      <c r="E57" s="235"/>
      <c r="F57" s="234"/>
      <c r="G57" s="235"/>
      <c r="H57" s="231"/>
      <c r="I57" s="231"/>
      <c r="J57" s="231"/>
      <c r="K57" s="231"/>
      <c r="L57" s="231"/>
      <c r="M57" s="231"/>
      <c r="N57" s="231"/>
      <c r="O57" s="231"/>
      <c r="P57" s="231"/>
      <c r="Q57" s="231"/>
      <c r="R57" s="231"/>
      <c r="S57" s="231"/>
      <c r="T57" s="231"/>
      <c r="U57" s="231"/>
      <c r="V57" s="231"/>
    </row>
    <row r="58" spans="1:22" ht="12.75">
      <c r="A58" s="232"/>
      <c r="B58" s="233"/>
      <c r="C58" s="234"/>
      <c r="D58" s="234"/>
      <c r="E58" s="235"/>
      <c r="F58" s="234"/>
      <c r="G58" s="235"/>
      <c r="H58" s="231"/>
      <c r="I58" s="231"/>
      <c r="J58" s="231"/>
      <c r="K58" s="231"/>
      <c r="L58" s="231"/>
      <c r="M58" s="231"/>
      <c r="N58" s="231"/>
      <c r="O58" s="231"/>
      <c r="P58" s="231"/>
      <c r="Q58" s="231"/>
      <c r="R58" s="231"/>
      <c r="S58" s="231"/>
      <c r="T58" s="231"/>
      <c r="U58" s="231"/>
      <c r="V58" s="231"/>
    </row>
    <row r="59" spans="1:22" ht="12.75">
      <c r="A59" s="232"/>
      <c r="B59" s="233"/>
      <c r="C59" s="234"/>
      <c r="D59" s="234"/>
      <c r="E59" s="235"/>
      <c r="F59" s="234"/>
      <c r="G59" s="235"/>
      <c r="H59" s="231"/>
      <c r="I59" s="231"/>
      <c r="J59" s="231"/>
      <c r="K59" s="231"/>
      <c r="L59" s="231"/>
      <c r="M59" s="231"/>
      <c r="N59" s="231"/>
      <c r="O59" s="231"/>
      <c r="P59" s="231"/>
      <c r="Q59" s="231"/>
      <c r="R59" s="231"/>
      <c r="S59" s="231"/>
      <c r="T59" s="231"/>
      <c r="U59" s="231"/>
      <c r="V59" s="231"/>
    </row>
    <row r="60" spans="1:22" ht="12.75">
      <c r="A60" s="232"/>
      <c r="B60" s="233"/>
      <c r="C60" s="234"/>
      <c r="D60" s="234"/>
      <c r="E60" s="235"/>
      <c r="F60" s="234"/>
      <c r="G60" s="235"/>
      <c r="H60" s="231"/>
      <c r="I60" s="231"/>
      <c r="J60" s="231"/>
      <c r="K60" s="231"/>
      <c r="L60" s="231"/>
      <c r="M60" s="231"/>
      <c r="N60" s="231"/>
      <c r="O60" s="231"/>
      <c r="P60" s="231"/>
      <c r="Q60" s="231"/>
      <c r="R60" s="231"/>
      <c r="S60" s="231"/>
      <c r="T60" s="231"/>
      <c r="U60" s="231"/>
      <c r="V60" s="231"/>
    </row>
    <row r="61" spans="1:22" ht="12.75">
      <c r="A61" s="232"/>
      <c r="B61" s="233"/>
      <c r="C61" s="234"/>
      <c r="D61" s="234"/>
      <c r="E61" s="235"/>
      <c r="F61" s="234"/>
      <c r="G61" s="235"/>
      <c r="H61" s="231"/>
      <c r="I61" s="231"/>
      <c r="J61" s="231"/>
      <c r="K61" s="231"/>
      <c r="L61" s="231"/>
      <c r="M61" s="231"/>
      <c r="N61" s="231"/>
      <c r="O61" s="231"/>
      <c r="P61" s="231"/>
      <c r="Q61" s="231"/>
      <c r="R61" s="231"/>
      <c r="S61" s="231"/>
      <c r="T61" s="231"/>
      <c r="U61" s="231"/>
      <c r="V61" s="231"/>
    </row>
  </sheetData>
  <sheetProtection/>
  <mergeCells count="1">
    <mergeCell ref="A1:G1"/>
  </mergeCells>
  <printOptions/>
  <pageMargins left="0.7479166666666667" right="0.7479166666666667" top="0.9840277777777777" bottom="0.9840277777777777" header="0.5118055555555555" footer="0.5118055555555555"/>
  <pageSetup horizontalDpi="300" verticalDpi="300" orientation="landscape" paperSize="9" scale="70" r:id="rId1"/>
  <rowBreaks count="1" manualBreakCount="1">
    <brk id="12" max="255" man="1"/>
  </rowBreaks>
</worksheet>
</file>

<file path=xl/worksheets/sheet24.xml><?xml version="1.0" encoding="utf-8"?>
<worksheet xmlns="http://schemas.openxmlformats.org/spreadsheetml/2006/main" xmlns:r="http://schemas.openxmlformats.org/officeDocument/2006/relationships">
  <sheetPr codeName="Arkusz22"/>
  <dimension ref="A1:X69"/>
  <sheetViews>
    <sheetView view="pageBreakPreview" zoomScaleSheetLayoutView="100" zoomScalePageLayoutView="0" workbookViewId="0" topLeftCell="A1">
      <selection activeCell="G29" sqref="G29"/>
    </sheetView>
  </sheetViews>
  <sheetFormatPr defaultColWidth="9.140625" defaultRowHeight="12.75"/>
  <cols>
    <col min="1" max="1" width="7.140625" style="0" customWidth="1"/>
    <col min="2" max="2" width="36.00390625" style="0" customWidth="1"/>
    <col min="4" max="4" width="15.421875" style="0" customWidth="1"/>
    <col min="5" max="5" width="23.00390625" style="0" customWidth="1"/>
  </cols>
  <sheetData>
    <row r="1" spans="1:24" ht="18.75">
      <c r="A1" s="166" t="s">
        <v>125</v>
      </c>
      <c r="B1" s="166"/>
      <c r="C1" s="166"/>
      <c r="D1" s="166"/>
      <c r="E1" s="166"/>
      <c r="F1" s="231"/>
      <c r="G1" s="231"/>
      <c r="H1" s="231"/>
      <c r="I1" s="231"/>
      <c r="J1" s="231"/>
      <c r="K1" s="231"/>
      <c r="L1" s="231"/>
      <c r="M1" s="231"/>
      <c r="N1" s="231"/>
      <c r="O1" s="231"/>
      <c r="P1" s="231"/>
      <c r="Q1" s="231"/>
      <c r="R1" s="231"/>
      <c r="S1" s="231"/>
      <c r="T1" s="231"/>
      <c r="U1" s="231"/>
      <c r="V1" s="231"/>
      <c r="W1" s="231"/>
      <c r="X1" s="231"/>
    </row>
    <row r="2" spans="1:24" ht="20.25">
      <c r="A2" s="167" t="str">
        <f>'charakterystyka stanowiska'!A6</f>
        <v>Pracownik warsztatowy - pomocnik spawacza</v>
      </c>
      <c r="B2" s="167"/>
      <c r="C2" s="167"/>
      <c r="D2" s="167"/>
      <c r="E2" s="167"/>
      <c r="F2" s="231"/>
      <c r="G2" s="231"/>
      <c r="H2" s="231"/>
      <c r="I2" s="231"/>
      <c r="J2" s="231"/>
      <c r="K2" s="231"/>
      <c r="L2" s="231"/>
      <c r="M2" s="231"/>
      <c r="N2" s="231"/>
      <c r="O2" s="231"/>
      <c r="P2" s="231"/>
      <c r="Q2" s="231"/>
      <c r="R2" s="231"/>
      <c r="S2" s="231"/>
      <c r="T2" s="231"/>
      <c r="U2" s="231"/>
      <c r="V2" s="231"/>
      <c r="W2" s="231"/>
      <c r="X2" s="231"/>
    </row>
    <row r="3" spans="1:24" ht="20.25" customHeight="1">
      <c r="A3" s="168" t="str">
        <f>'charakterystyka stanowiska'!A1</f>
        <v>Nazwa firmy …….</v>
      </c>
      <c r="B3" s="168"/>
      <c r="C3" s="168"/>
      <c r="D3" s="168"/>
      <c r="E3" s="168"/>
      <c r="F3" s="231"/>
      <c r="G3" s="231"/>
      <c r="H3" s="231"/>
      <c r="I3" s="231"/>
      <c r="J3" s="231"/>
      <c r="K3" s="231"/>
      <c r="L3" s="231"/>
      <c r="M3" s="231"/>
      <c r="N3" s="231"/>
      <c r="O3" s="231"/>
      <c r="P3" s="231"/>
      <c r="Q3" s="231"/>
      <c r="R3" s="231"/>
      <c r="S3" s="231"/>
      <c r="T3" s="231"/>
      <c r="U3" s="231"/>
      <c r="V3" s="231"/>
      <c r="W3" s="231"/>
      <c r="X3" s="231"/>
    </row>
    <row r="4" spans="1:24" ht="12.75">
      <c r="A4" s="169" t="s">
        <v>126</v>
      </c>
      <c r="B4" s="169"/>
      <c r="C4" s="169"/>
      <c r="D4" s="169"/>
      <c r="E4" s="169"/>
      <c r="F4" s="231"/>
      <c r="G4" s="231"/>
      <c r="H4" s="231"/>
      <c r="I4" s="231"/>
      <c r="J4" s="231"/>
      <c r="K4" s="231"/>
      <c r="L4" s="231"/>
      <c r="M4" s="231"/>
      <c r="N4" s="231"/>
      <c r="O4" s="231"/>
      <c r="P4" s="231"/>
      <c r="Q4" s="231"/>
      <c r="R4" s="231"/>
      <c r="S4" s="231"/>
      <c r="T4" s="231"/>
      <c r="U4" s="231"/>
      <c r="V4" s="231"/>
      <c r="W4" s="231"/>
      <c r="X4" s="231"/>
    </row>
    <row r="5" spans="1:24" ht="20.25" customHeight="1">
      <c r="A5" s="169"/>
      <c r="B5" s="169"/>
      <c r="C5" s="169"/>
      <c r="D5" s="169"/>
      <c r="E5" s="169"/>
      <c r="F5" s="231"/>
      <c r="G5" s="231"/>
      <c r="H5" s="231"/>
      <c r="I5" s="231"/>
      <c r="J5" s="231"/>
      <c r="K5" s="231"/>
      <c r="L5" s="231"/>
      <c r="M5" s="231"/>
      <c r="N5" s="231"/>
      <c r="O5" s="231"/>
      <c r="P5" s="231"/>
      <c r="Q5" s="231"/>
      <c r="R5" s="231"/>
      <c r="S5" s="231"/>
      <c r="T5" s="231"/>
      <c r="U5" s="231"/>
      <c r="V5" s="231"/>
      <c r="W5" s="231"/>
      <c r="X5" s="231"/>
    </row>
    <row r="6" spans="1:24" ht="145.5" customHeight="1">
      <c r="A6" s="164" t="s">
        <v>204</v>
      </c>
      <c r="B6" s="164"/>
      <c r="C6" s="164"/>
      <c r="D6" s="164"/>
      <c r="E6" s="164"/>
      <c r="F6" s="231"/>
      <c r="G6" s="231"/>
      <c r="H6" s="231"/>
      <c r="I6" s="231"/>
      <c r="J6" s="231"/>
      <c r="K6" s="231"/>
      <c r="L6" s="231"/>
      <c r="M6" s="231"/>
      <c r="N6" s="231"/>
      <c r="O6" s="231"/>
      <c r="P6" s="231"/>
      <c r="Q6" s="231"/>
      <c r="R6" s="231"/>
      <c r="S6" s="231"/>
      <c r="T6" s="231"/>
      <c r="U6" s="231"/>
      <c r="V6" s="231"/>
      <c r="W6" s="231"/>
      <c r="X6" s="231"/>
    </row>
    <row r="7" spans="1:24" ht="12.75">
      <c r="A7" s="53"/>
      <c r="B7" s="54"/>
      <c r="C7" s="54"/>
      <c r="D7" s="54"/>
      <c r="E7" s="55"/>
      <c r="F7" s="231"/>
      <c r="G7" s="231"/>
      <c r="H7" s="231"/>
      <c r="I7" s="231"/>
      <c r="J7" s="231"/>
      <c r="K7" s="231"/>
      <c r="L7" s="231"/>
      <c r="M7" s="231"/>
      <c r="N7" s="231"/>
      <c r="O7" s="231"/>
      <c r="P7" s="231"/>
      <c r="Q7" s="231"/>
      <c r="R7" s="231"/>
      <c r="S7" s="231"/>
      <c r="T7" s="231"/>
      <c r="U7" s="231"/>
      <c r="V7" s="231"/>
      <c r="W7" s="231"/>
      <c r="X7" s="231"/>
    </row>
    <row r="8" spans="1:24" ht="18.75">
      <c r="A8" s="56" t="s">
        <v>127</v>
      </c>
      <c r="B8" s="165" t="s">
        <v>128</v>
      </c>
      <c r="C8" s="165"/>
      <c r="D8" s="57" t="s">
        <v>129</v>
      </c>
      <c r="E8" s="58" t="s">
        <v>130</v>
      </c>
      <c r="F8" s="231"/>
      <c r="G8" s="231"/>
      <c r="H8" s="231"/>
      <c r="I8" s="231"/>
      <c r="J8" s="231"/>
      <c r="K8" s="231"/>
      <c r="L8" s="231"/>
      <c r="M8" s="231"/>
      <c r="N8" s="231"/>
      <c r="O8" s="231"/>
      <c r="P8" s="231"/>
      <c r="Q8" s="231"/>
      <c r="R8" s="231"/>
      <c r="S8" s="231"/>
      <c r="T8" s="231"/>
      <c r="U8" s="231"/>
      <c r="V8" s="231"/>
      <c r="W8" s="231"/>
      <c r="X8" s="231"/>
    </row>
    <row r="9" spans="1:24" ht="12.75">
      <c r="A9" s="56">
        <v>1</v>
      </c>
      <c r="B9" s="162"/>
      <c r="C9" s="162"/>
      <c r="D9" s="59"/>
      <c r="E9" s="60"/>
      <c r="F9" s="231"/>
      <c r="G9" s="231"/>
      <c r="H9" s="231"/>
      <c r="I9" s="231"/>
      <c r="J9" s="231"/>
      <c r="K9" s="231"/>
      <c r="L9" s="231"/>
      <c r="M9" s="231"/>
      <c r="N9" s="231"/>
      <c r="O9" s="231"/>
      <c r="P9" s="231"/>
      <c r="Q9" s="231"/>
      <c r="R9" s="231"/>
      <c r="S9" s="231"/>
      <c r="T9" s="231"/>
      <c r="U9" s="231"/>
      <c r="V9" s="231"/>
      <c r="W9" s="231"/>
      <c r="X9" s="231"/>
    </row>
    <row r="10" spans="1:24" ht="12.75">
      <c r="A10" s="56">
        <v>2</v>
      </c>
      <c r="B10" s="162"/>
      <c r="C10" s="162"/>
      <c r="D10" s="59"/>
      <c r="E10" s="60"/>
      <c r="F10" s="231"/>
      <c r="G10" s="231"/>
      <c r="H10" s="231"/>
      <c r="I10" s="231"/>
      <c r="J10" s="231"/>
      <c r="K10" s="231"/>
      <c r="L10" s="231"/>
      <c r="M10" s="231"/>
      <c r="N10" s="231"/>
      <c r="O10" s="231"/>
      <c r="P10" s="231"/>
      <c r="Q10" s="231"/>
      <c r="R10" s="231"/>
      <c r="S10" s="231"/>
      <c r="T10" s="231"/>
      <c r="U10" s="231"/>
      <c r="V10" s="231"/>
      <c r="W10" s="231"/>
      <c r="X10" s="231"/>
    </row>
    <row r="11" spans="1:24" ht="12.75">
      <c r="A11" s="56">
        <v>3</v>
      </c>
      <c r="B11" s="162"/>
      <c r="C11" s="162"/>
      <c r="D11" s="59"/>
      <c r="E11" s="60"/>
      <c r="F11" s="231"/>
      <c r="G11" s="231"/>
      <c r="H11" s="231"/>
      <c r="I11" s="231"/>
      <c r="J11" s="231"/>
      <c r="K11" s="231"/>
      <c r="L11" s="231"/>
      <c r="M11" s="231"/>
      <c r="N11" s="231"/>
      <c r="O11" s="231"/>
      <c r="P11" s="231"/>
      <c r="Q11" s="231"/>
      <c r="R11" s="231"/>
      <c r="S11" s="231"/>
      <c r="T11" s="231"/>
      <c r="U11" s="231"/>
      <c r="V11" s="231"/>
      <c r="W11" s="231"/>
      <c r="X11" s="231"/>
    </row>
    <row r="12" spans="1:24" ht="12.75">
      <c r="A12" s="56">
        <v>4</v>
      </c>
      <c r="B12" s="162"/>
      <c r="C12" s="162"/>
      <c r="D12" s="59"/>
      <c r="E12" s="60"/>
      <c r="F12" s="231"/>
      <c r="G12" s="231"/>
      <c r="H12" s="231"/>
      <c r="I12" s="231"/>
      <c r="J12" s="231"/>
      <c r="K12" s="231"/>
      <c r="L12" s="231"/>
      <c r="M12" s="231"/>
      <c r="N12" s="231"/>
      <c r="O12" s="231"/>
      <c r="P12" s="231"/>
      <c r="Q12" s="231"/>
      <c r="R12" s="231"/>
      <c r="S12" s="231"/>
      <c r="T12" s="231"/>
      <c r="U12" s="231"/>
      <c r="V12" s="231"/>
      <c r="W12" s="231"/>
      <c r="X12" s="231"/>
    </row>
    <row r="13" spans="1:24" ht="12.75">
      <c r="A13" s="56">
        <v>5</v>
      </c>
      <c r="B13" s="162"/>
      <c r="C13" s="162"/>
      <c r="D13" s="59"/>
      <c r="E13" s="60"/>
      <c r="F13" s="231"/>
      <c r="G13" s="231"/>
      <c r="H13" s="231"/>
      <c r="I13" s="231"/>
      <c r="J13" s="231"/>
      <c r="K13" s="231"/>
      <c r="L13" s="231"/>
      <c r="M13" s="231"/>
      <c r="N13" s="231"/>
      <c r="O13" s="231"/>
      <c r="P13" s="231"/>
      <c r="Q13" s="231"/>
      <c r="R13" s="231"/>
      <c r="S13" s="231"/>
      <c r="T13" s="231"/>
      <c r="U13" s="231"/>
      <c r="V13" s="231"/>
      <c r="W13" s="231"/>
      <c r="X13" s="231"/>
    </row>
    <row r="14" spans="1:24" ht="12.75">
      <c r="A14" s="56">
        <v>6</v>
      </c>
      <c r="B14" s="162"/>
      <c r="C14" s="162"/>
      <c r="D14" s="59"/>
      <c r="E14" s="60"/>
      <c r="F14" s="231"/>
      <c r="G14" s="231"/>
      <c r="H14" s="231"/>
      <c r="I14" s="231"/>
      <c r="J14" s="231"/>
      <c r="K14" s="231"/>
      <c r="L14" s="231"/>
      <c r="M14" s="231"/>
      <c r="N14" s="231"/>
      <c r="O14" s="231"/>
      <c r="P14" s="231"/>
      <c r="Q14" s="231"/>
      <c r="R14" s="231"/>
      <c r="S14" s="231"/>
      <c r="T14" s="231"/>
      <c r="U14" s="231"/>
      <c r="V14" s="231"/>
      <c r="W14" s="231"/>
      <c r="X14" s="231"/>
    </row>
    <row r="15" spans="1:24" ht="12.75">
      <c r="A15" s="56">
        <v>7</v>
      </c>
      <c r="B15" s="162"/>
      <c r="C15" s="162"/>
      <c r="D15" s="59"/>
      <c r="E15" s="60"/>
      <c r="F15" s="231"/>
      <c r="G15" s="231"/>
      <c r="H15" s="231"/>
      <c r="I15" s="231"/>
      <c r="J15" s="231"/>
      <c r="K15" s="231"/>
      <c r="L15" s="231"/>
      <c r="M15" s="231"/>
      <c r="N15" s="231"/>
      <c r="O15" s="231"/>
      <c r="P15" s="231"/>
      <c r="Q15" s="231"/>
      <c r="R15" s="231"/>
      <c r="S15" s="231"/>
      <c r="T15" s="231"/>
      <c r="U15" s="231"/>
      <c r="V15" s="231"/>
      <c r="W15" s="231"/>
      <c r="X15" s="231"/>
    </row>
    <row r="16" spans="1:24" ht="12.75">
      <c r="A16" s="56">
        <v>8</v>
      </c>
      <c r="B16" s="162"/>
      <c r="C16" s="162"/>
      <c r="D16" s="59"/>
      <c r="E16" s="60"/>
      <c r="F16" s="231"/>
      <c r="G16" s="231"/>
      <c r="H16" s="231"/>
      <c r="I16" s="231"/>
      <c r="J16" s="231"/>
      <c r="K16" s="231"/>
      <c r="L16" s="231"/>
      <c r="M16" s="231"/>
      <c r="N16" s="231"/>
      <c r="O16" s="231"/>
      <c r="P16" s="231"/>
      <c r="Q16" s="231"/>
      <c r="R16" s="231"/>
      <c r="S16" s="231"/>
      <c r="T16" s="231"/>
      <c r="U16" s="231"/>
      <c r="V16" s="231"/>
      <c r="W16" s="231"/>
      <c r="X16" s="231"/>
    </row>
    <row r="17" spans="1:24" ht="12.75">
      <c r="A17" s="56">
        <v>9</v>
      </c>
      <c r="B17" s="162"/>
      <c r="C17" s="162"/>
      <c r="D17" s="59"/>
      <c r="E17" s="60"/>
      <c r="F17" s="231"/>
      <c r="G17" s="231"/>
      <c r="H17" s="231"/>
      <c r="I17" s="231"/>
      <c r="J17" s="231"/>
      <c r="K17" s="231"/>
      <c r="L17" s="231"/>
      <c r="M17" s="231"/>
      <c r="N17" s="231"/>
      <c r="O17" s="231"/>
      <c r="P17" s="231"/>
      <c r="Q17" s="231"/>
      <c r="R17" s="231"/>
      <c r="S17" s="231"/>
      <c r="T17" s="231"/>
      <c r="U17" s="231"/>
      <c r="V17" s="231"/>
      <c r="W17" s="231"/>
      <c r="X17" s="231"/>
    </row>
    <row r="18" spans="1:24" ht="12.75">
      <c r="A18" s="56">
        <v>10</v>
      </c>
      <c r="B18" s="162"/>
      <c r="C18" s="162"/>
      <c r="D18" s="59"/>
      <c r="E18" s="60"/>
      <c r="F18" s="231"/>
      <c r="G18" s="231"/>
      <c r="H18" s="231"/>
      <c r="I18" s="231"/>
      <c r="J18" s="231"/>
      <c r="K18" s="231"/>
      <c r="L18" s="231"/>
      <c r="M18" s="231"/>
      <c r="N18" s="231"/>
      <c r="O18" s="231"/>
      <c r="P18" s="231"/>
      <c r="Q18" s="231"/>
      <c r="R18" s="231"/>
      <c r="S18" s="231"/>
      <c r="T18" s="231"/>
      <c r="U18" s="231"/>
      <c r="V18" s="231"/>
      <c r="W18" s="231"/>
      <c r="X18" s="231"/>
    </row>
    <row r="19" spans="1:24" ht="12.75">
      <c r="A19" s="56">
        <v>11</v>
      </c>
      <c r="B19" s="162"/>
      <c r="C19" s="162"/>
      <c r="D19" s="59"/>
      <c r="E19" s="60"/>
      <c r="F19" s="231"/>
      <c r="G19" s="231"/>
      <c r="H19" s="231"/>
      <c r="I19" s="231"/>
      <c r="J19" s="231"/>
      <c r="K19" s="231"/>
      <c r="L19" s="231"/>
      <c r="M19" s="231"/>
      <c r="N19" s="231"/>
      <c r="O19" s="231"/>
      <c r="P19" s="231"/>
      <c r="Q19" s="231"/>
      <c r="R19" s="231"/>
      <c r="S19" s="231"/>
      <c r="T19" s="231"/>
      <c r="U19" s="231"/>
      <c r="V19" s="231"/>
      <c r="W19" s="231"/>
      <c r="X19" s="231"/>
    </row>
    <row r="20" spans="1:24" ht="12.75">
      <c r="A20" s="56">
        <v>12</v>
      </c>
      <c r="B20" s="162"/>
      <c r="C20" s="162"/>
      <c r="D20" s="59"/>
      <c r="E20" s="60"/>
      <c r="F20" s="231"/>
      <c r="G20" s="231"/>
      <c r="H20" s="231"/>
      <c r="I20" s="231"/>
      <c r="J20" s="231"/>
      <c r="K20" s="231"/>
      <c r="L20" s="231"/>
      <c r="M20" s="231"/>
      <c r="N20" s="231"/>
      <c r="O20" s="231"/>
      <c r="P20" s="231"/>
      <c r="Q20" s="231"/>
      <c r="R20" s="231"/>
      <c r="S20" s="231"/>
      <c r="T20" s="231"/>
      <c r="U20" s="231"/>
      <c r="V20" s="231"/>
      <c r="W20" s="231"/>
      <c r="X20" s="231"/>
    </row>
    <row r="21" spans="1:24" ht="12.75">
      <c r="A21" s="56">
        <v>13</v>
      </c>
      <c r="B21" s="162"/>
      <c r="C21" s="162"/>
      <c r="D21" s="59"/>
      <c r="E21" s="60"/>
      <c r="F21" s="231"/>
      <c r="G21" s="231"/>
      <c r="H21" s="231"/>
      <c r="I21" s="231"/>
      <c r="J21" s="231"/>
      <c r="K21" s="231"/>
      <c r="L21" s="231"/>
      <c r="M21" s="231"/>
      <c r="N21" s="231"/>
      <c r="O21" s="231"/>
      <c r="P21" s="231"/>
      <c r="Q21" s="231"/>
      <c r="R21" s="231"/>
      <c r="S21" s="231"/>
      <c r="T21" s="231"/>
      <c r="U21" s="231"/>
      <c r="V21" s="231"/>
      <c r="W21" s="231"/>
      <c r="X21" s="231"/>
    </row>
    <row r="22" spans="1:24" ht="12.75">
      <c r="A22" s="56">
        <v>14</v>
      </c>
      <c r="B22" s="162"/>
      <c r="C22" s="162"/>
      <c r="D22" s="59"/>
      <c r="E22" s="60"/>
      <c r="F22" s="231"/>
      <c r="G22" s="231"/>
      <c r="H22" s="231"/>
      <c r="I22" s="231"/>
      <c r="J22" s="231"/>
      <c r="K22" s="231"/>
      <c r="L22" s="231"/>
      <c r="M22" s="231"/>
      <c r="N22" s="231"/>
      <c r="O22" s="231"/>
      <c r="P22" s="231"/>
      <c r="Q22" s="231"/>
      <c r="R22" s="231"/>
      <c r="S22" s="231"/>
      <c r="T22" s="231"/>
      <c r="U22" s="231"/>
      <c r="V22" s="231"/>
      <c r="W22" s="231"/>
      <c r="X22" s="231"/>
    </row>
    <row r="23" spans="1:24" ht="12.75">
      <c r="A23" s="56">
        <v>15</v>
      </c>
      <c r="B23" s="162"/>
      <c r="C23" s="162"/>
      <c r="D23" s="59"/>
      <c r="E23" s="60"/>
      <c r="F23" s="231"/>
      <c r="G23" s="231"/>
      <c r="H23" s="231"/>
      <c r="I23" s="231"/>
      <c r="J23" s="231"/>
      <c r="K23" s="231"/>
      <c r="L23" s="231"/>
      <c r="M23" s="231"/>
      <c r="N23" s="231"/>
      <c r="O23" s="231"/>
      <c r="P23" s="231"/>
      <c r="Q23" s="231"/>
      <c r="R23" s="231"/>
      <c r="S23" s="231"/>
      <c r="T23" s="231"/>
      <c r="U23" s="231"/>
      <c r="V23" s="231"/>
      <c r="W23" s="231"/>
      <c r="X23" s="231"/>
    </row>
    <row r="24" spans="1:24" ht="12.75">
      <c r="A24" s="56">
        <v>16</v>
      </c>
      <c r="B24" s="162"/>
      <c r="C24" s="162"/>
      <c r="D24" s="59"/>
      <c r="E24" s="60"/>
      <c r="F24" s="231"/>
      <c r="G24" s="231"/>
      <c r="H24" s="231"/>
      <c r="I24" s="231"/>
      <c r="J24" s="231"/>
      <c r="K24" s="231"/>
      <c r="L24" s="231"/>
      <c r="M24" s="231"/>
      <c r="N24" s="231"/>
      <c r="O24" s="231"/>
      <c r="P24" s="231"/>
      <c r="Q24" s="231"/>
      <c r="R24" s="231"/>
      <c r="S24" s="231"/>
      <c r="T24" s="231"/>
      <c r="U24" s="231"/>
      <c r="V24" s="231"/>
      <c r="W24" s="231"/>
      <c r="X24" s="231"/>
    </row>
    <row r="25" spans="1:24" ht="12.75">
      <c r="A25" s="56">
        <v>17</v>
      </c>
      <c r="B25" s="162"/>
      <c r="C25" s="162"/>
      <c r="D25" s="59"/>
      <c r="E25" s="60"/>
      <c r="F25" s="231"/>
      <c r="G25" s="231"/>
      <c r="H25" s="231"/>
      <c r="I25" s="231"/>
      <c r="J25" s="231"/>
      <c r="K25" s="231"/>
      <c r="L25" s="231"/>
      <c r="M25" s="231"/>
      <c r="N25" s="231"/>
      <c r="O25" s="231"/>
      <c r="P25" s="231"/>
      <c r="Q25" s="231"/>
      <c r="R25" s="231"/>
      <c r="S25" s="231"/>
      <c r="T25" s="231"/>
      <c r="U25" s="231"/>
      <c r="V25" s="231"/>
      <c r="W25" s="231"/>
      <c r="X25" s="231"/>
    </row>
    <row r="26" spans="1:24" ht="12.75">
      <c r="A26" s="56">
        <v>18</v>
      </c>
      <c r="B26" s="162"/>
      <c r="C26" s="162"/>
      <c r="D26" s="59"/>
      <c r="E26" s="60"/>
      <c r="F26" s="231"/>
      <c r="G26" s="231"/>
      <c r="H26" s="231"/>
      <c r="I26" s="231"/>
      <c r="J26" s="231"/>
      <c r="K26" s="231"/>
      <c r="L26" s="231"/>
      <c r="M26" s="231"/>
      <c r="N26" s="231"/>
      <c r="O26" s="231"/>
      <c r="P26" s="231"/>
      <c r="Q26" s="231"/>
      <c r="R26" s="231"/>
      <c r="S26" s="231"/>
      <c r="T26" s="231"/>
      <c r="U26" s="231"/>
      <c r="V26" s="231"/>
      <c r="W26" s="231"/>
      <c r="X26" s="231"/>
    </row>
    <row r="27" spans="1:24" ht="12.75">
      <c r="A27" s="56">
        <v>19</v>
      </c>
      <c r="B27" s="162"/>
      <c r="C27" s="162"/>
      <c r="D27" s="59"/>
      <c r="E27" s="60"/>
      <c r="F27" s="231"/>
      <c r="G27" s="231"/>
      <c r="H27" s="231"/>
      <c r="I27" s="231"/>
      <c r="J27" s="231"/>
      <c r="K27" s="231"/>
      <c r="L27" s="231"/>
      <c r="M27" s="231"/>
      <c r="N27" s="231"/>
      <c r="O27" s="231"/>
      <c r="P27" s="231"/>
      <c r="Q27" s="231"/>
      <c r="R27" s="231"/>
      <c r="S27" s="231"/>
      <c r="T27" s="231"/>
      <c r="U27" s="231"/>
      <c r="V27" s="231"/>
      <c r="W27" s="231"/>
      <c r="X27" s="231"/>
    </row>
    <row r="28" spans="1:24" ht="12.75">
      <c r="A28" s="61">
        <v>20</v>
      </c>
      <c r="B28" s="163"/>
      <c r="C28" s="163"/>
      <c r="D28" s="62"/>
      <c r="E28" s="63"/>
      <c r="F28" s="231"/>
      <c r="G28" s="231"/>
      <c r="H28" s="231"/>
      <c r="I28" s="231"/>
      <c r="J28" s="231"/>
      <c r="K28" s="231"/>
      <c r="L28" s="231"/>
      <c r="M28" s="231"/>
      <c r="N28" s="231"/>
      <c r="O28" s="231"/>
      <c r="P28" s="231"/>
      <c r="Q28" s="231"/>
      <c r="R28" s="231"/>
      <c r="S28" s="231"/>
      <c r="T28" s="231"/>
      <c r="U28" s="231"/>
      <c r="V28" s="231"/>
      <c r="W28" s="231"/>
      <c r="X28" s="231"/>
    </row>
    <row r="29" spans="6:24" ht="12.75">
      <c r="F29" s="231"/>
      <c r="G29" s="231"/>
      <c r="H29" s="231"/>
      <c r="I29" s="231"/>
      <c r="J29" s="231"/>
      <c r="K29" s="231"/>
      <c r="L29" s="231"/>
      <c r="M29" s="231"/>
      <c r="N29" s="231"/>
      <c r="O29" s="231"/>
      <c r="P29" s="231"/>
      <c r="Q29" s="231"/>
      <c r="R29" s="231"/>
      <c r="S29" s="231"/>
      <c r="T29" s="231"/>
      <c r="U29" s="231"/>
      <c r="V29" s="231"/>
      <c r="W29" s="231"/>
      <c r="X29" s="231"/>
    </row>
    <row r="30" spans="2:24" ht="12.75">
      <c r="B30" s="227" t="s">
        <v>234</v>
      </c>
      <c r="C30" s="227"/>
      <c r="F30" s="231"/>
      <c r="G30" s="231"/>
      <c r="H30" s="231"/>
      <c r="I30" s="231"/>
      <c r="J30" s="231"/>
      <c r="K30" s="231"/>
      <c r="L30" s="231"/>
      <c r="M30" s="231"/>
      <c r="N30" s="231"/>
      <c r="O30" s="231"/>
      <c r="P30" s="231"/>
      <c r="Q30" s="231"/>
      <c r="R30" s="231"/>
      <c r="S30" s="231"/>
      <c r="T30" s="231"/>
      <c r="U30" s="231"/>
      <c r="V30" s="231"/>
      <c r="W30" s="231"/>
      <c r="X30" s="231"/>
    </row>
    <row r="31" spans="6:24" ht="12.75">
      <c r="F31" s="231"/>
      <c r="G31" s="231"/>
      <c r="H31" s="231"/>
      <c r="I31" s="231"/>
      <c r="J31" s="231"/>
      <c r="K31" s="231"/>
      <c r="L31" s="231"/>
      <c r="M31" s="231"/>
      <c r="N31" s="231"/>
      <c r="O31" s="231"/>
      <c r="P31" s="231"/>
      <c r="Q31" s="231"/>
      <c r="R31" s="231"/>
      <c r="S31" s="231"/>
      <c r="T31" s="231"/>
      <c r="U31" s="231"/>
      <c r="V31" s="231"/>
      <c r="W31" s="231"/>
      <c r="X31" s="231"/>
    </row>
    <row r="32" spans="2:24" ht="12.75">
      <c r="B32" t="s">
        <v>230</v>
      </c>
      <c r="F32" s="231"/>
      <c r="G32" s="231"/>
      <c r="H32" s="231"/>
      <c r="I32" s="231"/>
      <c r="J32" s="231"/>
      <c r="K32" s="231"/>
      <c r="L32" s="231"/>
      <c r="M32" s="231"/>
      <c r="N32" s="231"/>
      <c r="O32" s="231"/>
      <c r="P32" s="231"/>
      <c r="Q32" s="231"/>
      <c r="R32" s="231"/>
      <c r="S32" s="231"/>
      <c r="T32" s="231"/>
      <c r="U32" s="231"/>
      <c r="V32" s="231"/>
      <c r="W32" s="231"/>
      <c r="X32" s="231"/>
    </row>
    <row r="33" spans="2:24" ht="18">
      <c r="B33" s="228"/>
      <c r="F33" s="231"/>
      <c r="G33" s="231"/>
      <c r="H33" s="231"/>
      <c r="I33" s="231"/>
      <c r="J33" s="231"/>
      <c r="K33" s="231"/>
      <c r="L33" s="231"/>
      <c r="M33" s="231"/>
      <c r="N33" s="231"/>
      <c r="O33" s="231"/>
      <c r="P33" s="231"/>
      <c r="Q33" s="231"/>
      <c r="R33" s="231"/>
      <c r="S33" s="231"/>
      <c r="T33" s="231"/>
      <c r="U33" s="231"/>
      <c r="V33" s="231"/>
      <c r="W33" s="231"/>
      <c r="X33" s="231"/>
    </row>
    <row r="34" spans="2:24" ht="18">
      <c r="B34" s="228"/>
      <c r="F34" s="231"/>
      <c r="G34" s="231"/>
      <c r="H34" s="231"/>
      <c r="I34" s="231"/>
      <c r="J34" s="231"/>
      <c r="K34" s="231"/>
      <c r="L34" s="231"/>
      <c r="M34" s="231"/>
      <c r="N34" s="231"/>
      <c r="O34" s="231"/>
      <c r="P34" s="231"/>
      <c r="Q34" s="231"/>
      <c r="R34" s="231"/>
      <c r="S34" s="231"/>
      <c r="T34" s="231"/>
      <c r="U34" s="231"/>
      <c r="V34" s="231"/>
      <c r="W34" s="231"/>
      <c r="X34" s="231"/>
    </row>
    <row r="35" spans="2:24" ht="12.75">
      <c r="B35" s="227" t="s">
        <v>235</v>
      </c>
      <c r="C35" s="227"/>
      <c r="D35" s="227"/>
      <c r="F35" s="231"/>
      <c r="G35" s="231"/>
      <c r="H35" s="231"/>
      <c r="I35" s="231"/>
      <c r="J35" s="231"/>
      <c r="K35" s="231"/>
      <c r="L35" s="231"/>
      <c r="M35" s="231"/>
      <c r="N35" s="231"/>
      <c r="O35" s="231"/>
      <c r="P35" s="231"/>
      <c r="Q35" s="231"/>
      <c r="R35" s="231"/>
      <c r="S35" s="231"/>
      <c r="T35" s="231"/>
      <c r="U35" s="231"/>
      <c r="V35" s="231"/>
      <c r="W35" s="231"/>
      <c r="X35" s="231"/>
    </row>
    <row r="36" spans="3:24" ht="12.75">
      <c r="C36" s="229" t="s">
        <v>236</v>
      </c>
      <c r="D36" s="229"/>
      <c r="F36" s="231"/>
      <c r="G36" s="231"/>
      <c r="H36" s="231"/>
      <c r="I36" s="231"/>
      <c r="J36" s="231"/>
      <c r="K36" s="231"/>
      <c r="L36" s="231"/>
      <c r="M36" s="231"/>
      <c r="N36" s="231"/>
      <c r="O36" s="231"/>
      <c r="P36" s="231"/>
      <c r="Q36" s="231"/>
      <c r="R36" s="231"/>
      <c r="S36" s="231"/>
      <c r="T36" s="231"/>
      <c r="U36" s="231"/>
      <c r="V36" s="231"/>
      <c r="W36" s="231"/>
      <c r="X36" s="231"/>
    </row>
    <row r="37" spans="3:24" ht="12.75">
      <c r="C37" s="230"/>
      <c r="D37" s="230"/>
      <c r="F37" s="231"/>
      <c r="G37" s="231"/>
      <c r="H37" s="231"/>
      <c r="I37" s="231"/>
      <c r="J37" s="231"/>
      <c r="K37" s="231"/>
      <c r="L37" s="231"/>
      <c r="M37" s="231"/>
      <c r="N37" s="231"/>
      <c r="O37" s="231"/>
      <c r="P37" s="231"/>
      <c r="Q37" s="231"/>
      <c r="R37" s="231"/>
      <c r="S37" s="231"/>
      <c r="T37" s="231"/>
      <c r="U37" s="231"/>
      <c r="V37" s="231"/>
      <c r="W37" s="231"/>
      <c r="X37" s="231"/>
    </row>
    <row r="38" spans="2:24" ht="12.75">
      <c r="B38" s="227" t="s">
        <v>237</v>
      </c>
      <c r="C38" s="227"/>
      <c r="D38" s="227"/>
      <c r="F38" s="231"/>
      <c r="G38" s="231"/>
      <c r="H38" s="231"/>
      <c r="I38" s="231"/>
      <c r="J38" s="231"/>
      <c r="K38" s="231"/>
      <c r="L38" s="231"/>
      <c r="M38" s="231"/>
      <c r="N38" s="231"/>
      <c r="O38" s="231"/>
      <c r="P38" s="231"/>
      <c r="Q38" s="231"/>
      <c r="R38" s="231"/>
      <c r="S38" s="231"/>
      <c r="T38" s="231"/>
      <c r="U38" s="231"/>
      <c r="V38" s="231"/>
      <c r="W38" s="231"/>
      <c r="X38" s="231"/>
    </row>
    <row r="39" spans="3:24" ht="12.75">
      <c r="C39" s="229" t="s">
        <v>236</v>
      </c>
      <c r="D39" s="229"/>
      <c r="F39" s="231"/>
      <c r="G39" s="231"/>
      <c r="H39" s="231"/>
      <c r="I39" s="231"/>
      <c r="J39" s="231"/>
      <c r="K39" s="231"/>
      <c r="L39" s="231"/>
      <c r="M39" s="231"/>
      <c r="N39" s="231"/>
      <c r="O39" s="231"/>
      <c r="P39" s="231"/>
      <c r="Q39" s="231"/>
      <c r="R39" s="231"/>
      <c r="S39" s="231"/>
      <c r="T39" s="231"/>
      <c r="U39" s="231"/>
      <c r="V39" s="231"/>
      <c r="W39" s="231"/>
      <c r="X39" s="231"/>
    </row>
    <row r="40" spans="3:24" ht="12.75">
      <c r="C40" s="230"/>
      <c r="D40" s="230"/>
      <c r="F40" s="231"/>
      <c r="G40" s="231"/>
      <c r="H40" s="231"/>
      <c r="I40" s="231"/>
      <c r="J40" s="231"/>
      <c r="K40" s="231"/>
      <c r="L40" s="231"/>
      <c r="M40" s="231"/>
      <c r="N40" s="231"/>
      <c r="O40" s="231"/>
      <c r="P40" s="231"/>
      <c r="Q40" s="231"/>
      <c r="R40" s="231"/>
      <c r="S40" s="231"/>
      <c r="T40" s="231"/>
      <c r="U40" s="231"/>
      <c r="V40" s="231"/>
      <c r="W40" s="231"/>
      <c r="X40" s="231"/>
    </row>
    <row r="41" spans="2:24" ht="12.75">
      <c r="B41" s="227" t="s">
        <v>238</v>
      </c>
      <c r="C41" s="227"/>
      <c r="D41" s="227"/>
      <c r="F41" s="231"/>
      <c r="G41" s="231"/>
      <c r="H41" s="231"/>
      <c r="I41" s="231"/>
      <c r="J41" s="231"/>
      <c r="K41" s="231"/>
      <c r="L41" s="231"/>
      <c r="M41" s="231"/>
      <c r="N41" s="231"/>
      <c r="O41" s="231"/>
      <c r="P41" s="231"/>
      <c r="Q41" s="231"/>
      <c r="R41" s="231"/>
      <c r="S41" s="231"/>
      <c r="T41" s="231"/>
      <c r="U41" s="231"/>
      <c r="V41" s="231"/>
      <c r="W41" s="231"/>
      <c r="X41" s="231"/>
    </row>
    <row r="42" spans="3:24" ht="12.75">
      <c r="C42" s="229" t="s">
        <v>236</v>
      </c>
      <c r="D42" s="229"/>
      <c r="F42" s="231"/>
      <c r="G42" s="231"/>
      <c r="H42" s="231"/>
      <c r="I42" s="231"/>
      <c r="J42" s="231"/>
      <c r="K42" s="231"/>
      <c r="L42" s="231"/>
      <c r="M42" s="231"/>
      <c r="N42" s="231"/>
      <c r="O42" s="231"/>
      <c r="P42" s="231"/>
      <c r="Q42" s="231"/>
      <c r="R42" s="231"/>
      <c r="S42" s="231"/>
      <c r="T42" s="231"/>
      <c r="U42" s="231"/>
      <c r="V42" s="231"/>
      <c r="W42" s="231"/>
      <c r="X42" s="231"/>
    </row>
    <row r="43" spans="6:24" ht="12.75">
      <c r="F43" s="231"/>
      <c r="G43" s="231"/>
      <c r="H43" s="231"/>
      <c r="I43" s="231"/>
      <c r="J43" s="231"/>
      <c r="K43" s="231"/>
      <c r="L43" s="231"/>
      <c r="M43" s="231"/>
      <c r="N43" s="231"/>
      <c r="O43" s="231"/>
      <c r="P43" s="231"/>
      <c r="Q43" s="231"/>
      <c r="R43" s="231"/>
      <c r="S43" s="231"/>
      <c r="T43" s="231"/>
      <c r="U43" s="231"/>
      <c r="V43" s="231"/>
      <c r="W43" s="231"/>
      <c r="X43" s="231"/>
    </row>
    <row r="44" spans="1:24" ht="12.75">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row>
    <row r="45" spans="1:24" ht="12.75">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row>
    <row r="46" spans="1:24" ht="12.75">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row>
    <row r="47" spans="1:24" ht="12.75">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row>
    <row r="48" spans="1:24" ht="12.75">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row>
    <row r="49" spans="1:24" ht="12.75">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row>
    <row r="50" spans="1:24" ht="12.75">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row>
    <row r="51" spans="1:24" ht="12.75">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row>
    <row r="52" spans="1:24" ht="12.75">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row>
    <row r="53" spans="1:24" ht="12.75">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row>
    <row r="54" spans="1:24" ht="12.75">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row>
    <row r="55" spans="1:24" ht="12.75">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row>
    <row r="56" spans="1:24" ht="12.75">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row>
    <row r="57" spans="1:24" ht="12.75">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row>
    <row r="58" spans="1:24" ht="12.75">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row>
    <row r="59" spans="1:24" ht="12.75">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row>
    <row r="60" spans="1:24" ht="12.75">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row>
    <row r="61" spans="1:24" ht="12.75">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row>
    <row r="62" spans="1:24" ht="12.75">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row>
    <row r="63" spans="1:24" ht="12.75">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row>
    <row r="64" spans="1:24" ht="12.7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row>
    <row r="65" spans="1:24" ht="12.75">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row>
    <row r="66" spans="1:24" ht="12.75">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row>
    <row r="67" spans="1:24" ht="12.75">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row>
    <row r="68" spans="1:24" ht="12.75">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row>
    <row r="69" spans="1:24" ht="12.75">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row>
  </sheetData>
  <sheetProtection/>
  <mergeCells count="33">
    <mergeCell ref="C39:D39"/>
    <mergeCell ref="B41:D41"/>
    <mergeCell ref="C42:D42"/>
    <mergeCell ref="B30:C30"/>
    <mergeCell ref="B35:D35"/>
    <mergeCell ref="C36:D36"/>
    <mergeCell ref="B38:D38"/>
    <mergeCell ref="A6:E6"/>
    <mergeCell ref="B8:C8"/>
    <mergeCell ref="A1:E1"/>
    <mergeCell ref="A2:E2"/>
    <mergeCell ref="A3:E3"/>
    <mergeCell ref="A4:E5"/>
    <mergeCell ref="B13:C13"/>
    <mergeCell ref="B14:C14"/>
    <mergeCell ref="B15:C15"/>
    <mergeCell ref="B16:C16"/>
    <mergeCell ref="B9:C9"/>
    <mergeCell ref="B10:C10"/>
    <mergeCell ref="B11:C11"/>
    <mergeCell ref="B12:C12"/>
    <mergeCell ref="B27:C27"/>
    <mergeCell ref="B28:C28"/>
    <mergeCell ref="B23:C23"/>
    <mergeCell ref="B24:C24"/>
    <mergeCell ref="B25:C25"/>
    <mergeCell ref="B26:C26"/>
    <mergeCell ref="B17:C17"/>
    <mergeCell ref="B18:C18"/>
    <mergeCell ref="B21:C21"/>
    <mergeCell ref="B22:C22"/>
    <mergeCell ref="B19:C19"/>
    <mergeCell ref="B20:C20"/>
  </mergeCells>
  <printOptions/>
  <pageMargins left="0.7479166666666667" right="0.7479166666666667" top="0.9840277777777777" bottom="0.9840277777777777" header="0.5118055555555555" footer="0.5118055555555555"/>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Arkusz4"/>
  <dimension ref="A1:J44"/>
  <sheetViews>
    <sheetView zoomScale="110" zoomScaleNormal="110" workbookViewId="0" topLeftCell="A1">
      <pane ySplit="2" topLeftCell="BM18" activePane="bottomLeft" state="frozen"/>
      <selection pane="topLeft" activeCell="A1" sqref="A1"/>
      <selection pane="bottomLeft" activeCell="D21" sqref="D21"/>
    </sheetView>
  </sheetViews>
  <sheetFormatPr defaultColWidth="9.140625" defaultRowHeight="12.75"/>
  <cols>
    <col min="1" max="1" width="3.8515625" style="0" customWidth="1"/>
    <col min="2" max="2" width="20.140625" style="0" customWidth="1"/>
    <col min="3" max="3" width="31.8515625" style="11" customWidth="1"/>
    <col min="4" max="4" width="30.8515625" style="0" customWidth="1"/>
    <col min="5" max="5" width="52.57421875" style="0" customWidth="1"/>
    <col min="10" max="10" width="74.00390625" style="0" customWidth="1"/>
  </cols>
  <sheetData>
    <row r="1" spans="1:6" ht="24" customHeight="1">
      <c r="A1" s="139" t="s">
        <v>21</v>
      </c>
      <c r="B1" s="140"/>
      <c r="C1" s="140"/>
      <c r="D1" s="140"/>
      <c r="E1" s="141"/>
      <c r="F1" s="12"/>
    </row>
    <row r="2" spans="1:5" ht="26.25" customHeight="1">
      <c r="A2" s="93" t="s">
        <v>22</v>
      </c>
      <c r="B2" s="13" t="s">
        <v>23</v>
      </c>
      <c r="C2" s="13" t="s">
        <v>24</v>
      </c>
      <c r="D2" s="13" t="s">
        <v>25</v>
      </c>
      <c r="E2" s="67" t="s">
        <v>26</v>
      </c>
    </row>
    <row r="3" spans="1:5" ht="12.75">
      <c r="A3" s="94">
        <v>1</v>
      </c>
      <c r="B3" s="95">
        <v>2</v>
      </c>
      <c r="C3" s="95">
        <v>3</v>
      </c>
      <c r="D3" s="95">
        <v>4</v>
      </c>
      <c r="E3" s="96">
        <v>5</v>
      </c>
    </row>
    <row r="4" spans="1:10" ht="69" customHeight="1">
      <c r="A4" s="97" t="s">
        <v>1</v>
      </c>
      <c r="B4" s="98" t="s">
        <v>134</v>
      </c>
      <c r="C4" s="99" t="s">
        <v>160</v>
      </c>
      <c r="D4" s="99" t="s">
        <v>27</v>
      </c>
      <c r="E4" s="100" t="s">
        <v>215</v>
      </c>
      <c r="J4" s="14" t="s">
        <v>28</v>
      </c>
    </row>
    <row r="5" spans="1:10" ht="66" customHeight="1">
      <c r="A5" s="97" t="s">
        <v>3</v>
      </c>
      <c r="B5" s="98" t="s">
        <v>178</v>
      </c>
      <c r="C5" s="99" t="s">
        <v>216</v>
      </c>
      <c r="D5" s="99" t="s">
        <v>184</v>
      </c>
      <c r="E5" s="100" t="s">
        <v>208</v>
      </c>
      <c r="J5" s="15" t="s">
        <v>29</v>
      </c>
    </row>
    <row r="6" spans="1:10" ht="87.75" customHeight="1">
      <c r="A6" s="97" t="s">
        <v>6</v>
      </c>
      <c r="B6" s="101" t="s">
        <v>135</v>
      </c>
      <c r="C6" s="99" t="s">
        <v>194</v>
      </c>
      <c r="D6" s="99" t="s">
        <v>209</v>
      </c>
      <c r="E6" s="100" t="s">
        <v>185</v>
      </c>
      <c r="J6" s="15" t="s">
        <v>30</v>
      </c>
    </row>
    <row r="7" spans="1:10" ht="75.75" customHeight="1">
      <c r="A7" s="97" t="s">
        <v>8</v>
      </c>
      <c r="B7" s="101" t="s">
        <v>168</v>
      </c>
      <c r="C7" s="102" t="s">
        <v>170</v>
      </c>
      <c r="D7" s="102" t="s">
        <v>195</v>
      </c>
      <c r="E7" s="103" t="s">
        <v>169</v>
      </c>
      <c r="J7" s="15" t="s">
        <v>31</v>
      </c>
    </row>
    <row r="8" spans="1:10" ht="66" customHeight="1">
      <c r="A8" s="97" t="s">
        <v>10</v>
      </c>
      <c r="B8" s="104" t="s">
        <v>141</v>
      </c>
      <c r="C8" s="102" t="s">
        <v>149</v>
      </c>
      <c r="D8" s="102" t="s">
        <v>143</v>
      </c>
      <c r="E8" s="103" t="s">
        <v>210</v>
      </c>
      <c r="J8" s="15" t="s">
        <v>32</v>
      </c>
    </row>
    <row r="9" spans="1:10" ht="78.75" customHeight="1">
      <c r="A9" s="97" t="s">
        <v>12</v>
      </c>
      <c r="B9" s="104" t="s">
        <v>177</v>
      </c>
      <c r="C9" s="102" t="s">
        <v>186</v>
      </c>
      <c r="D9" s="102" t="s">
        <v>191</v>
      </c>
      <c r="E9" s="103" t="s">
        <v>196</v>
      </c>
      <c r="J9" s="16" t="s">
        <v>33</v>
      </c>
    </row>
    <row r="10" spans="1:10" ht="79.5" customHeight="1">
      <c r="A10" s="97" t="s">
        <v>13</v>
      </c>
      <c r="B10" s="104" t="s">
        <v>139</v>
      </c>
      <c r="C10" s="105" t="s">
        <v>187</v>
      </c>
      <c r="D10" s="102" t="s">
        <v>145</v>
      </c>
      <c r="E10" s="103" t="s">
        <v>153</v>
      </c>
      <c r="J10" s="15" t="s">
        <v>34</v>
      </c>
    </row>
    <row r="11" spans="1:10" ht="73.5" customHeight="1">
      <c r="A11" s="97" t="s">
        <v>15</v>
      </c>
      <c r="B11" s="104" t="s">
        <v>138</v>
      </c>
      <c r="C11" s="102" t="s">
        <v>151</v>
      </c>
      <c r="D11" s="102" t="s">
        <v>144</v>
      </c>
      <c r="E11" s="103" t="s">
        <v>152</v>
      </c>
      <c r="J11" s="17" t="s">
        <v>35</v>
      </c>
    </row>
    <row r="12" spans="1:10" ht="70.5" customHeight="1">
      <c r="A12" s="97" t="s">
        <v>17</v>
      </c>
      <c r="B12" s="106" t="s">
        <v>157</v>
      </c>
      <c r="C12" s="102" t="s">
        <v>188</v>
      </c>
      <c r="D12" s="102" t="s">
        <v>197</v>
      </c>
      <c r="E12" s="103" t="s">
        <v>166</v>
      </c>
      <c r="J12" s="18" t="s">
        <v>36</v>
      </c>
    </row>
    <row r="13" spans="1:10" s="19" customFormat="1" ht="84.75" customHeight="1">
      <c r="A13" s="97" t="s">
        <v>19</v>
      </c>
      <c r="B13" s="104" t="s">
        <v>174</v>
      </c>
      <c r="C13" s="102" t="s">
        <v>146</v>
      </c>
      <c r="D13" s="102" t="s">
        <v>147</v>
      </c>
      <c r="E13" s="103" t="s">
        <v>154</v>
      </c>
      <c r="J13" s="14" t="s">
        <v>37</v>
      </c>
    </row>
    <row r="14" spans="1:10" ht="54.75" customHeight="1">
      <c r="A14" s="97" t="s">
        <v>38</v>
      </c>
      <c r="B14" s="107" t="s">
        <v>181</v>
      </c>
      <c r="C14" s="105" t="s">
        <v>179</v>
      </c>
      <c r="D14" s="102" t="s">
        <v>162</v>
      </c>
      <c r="E14" s="103" t="s">
        <v>211</v>
      </c>
      <c r="J14" s="14" t="s">
        <v>39</v>
      </c>
    </row>
    <row r="15" spans="1:10" ht="69.75" customHeight="1">
      <c r="A15" s="97" t="s">
        <v>40</v>
      </c>
      <c r="B15" s="106" t="s">
        <v>140</v>
      </c>
      <c r="C15" s="102" t="s">
        <v>180</v>
      </c>
      <c r="D15" s="102" t="s">
        <v>150</v>
      </c>
      <c r="E15" s="103" t="s">
        <v>212</v>
      </c>
      <c r="J15" s="16" t="s">
        <v>41</v>
      </c>
    </row>
    <row r="16" spans="1:10" ht="63.75" customHeight="1">
      <c r="A16" s="97" t="s">
        <v>42</v>
      </c>
      <c r="B16" s="108" t="s">
        <v>175</v>
      </c>
      <c r="C16" s="102" t="s">
        <v>189</v>
      </c>
      <c r="D16" s="102" t="s">
        <v>190</v>
      </c>
      <c r="E16" s="103" t="s">
        <v>203</v>
      </c>
      <c r="J16" s="16" t="s">
        <v>43</v>
      </c>
    </row>
    <row r="17" spans="1:10" ht="64.5" customHeight="1">
      <c r="A17" s="97" t="s">
        <v>44</v>
      </c>
      <c r="B17" s="101" t="s">
        <v>176</v>
      </c>
      <c r="C17" s="102" t="s">
        <v>213</v>
      </c>
      <c r="D17" s="102" t="s">
        <v>161</v>
      </c>
      <c r="E17" s="103" t="s">
        <v>155</v>
      </c>
      <c r="J17" s="14" t="s">
        <v>45</v>
      </c>
    </row>
    <row r="18" spans="1:10" ht="74.25" customHeight="1">
      <c r="A18" s="97" t="s">
        <v>46</v>
      </c>
      <c r="B18" s="109" t="s">
        <v>136</v>
      </c>
      <c r="C18" s="99" t="s">
        <v>182</v>
      </c>
      <c r="D18" s="99" t="s">
        <v>137</v>
      </c>
      <c r="E18" s="100" t="s">
        <v>214</v>
      </c>
      <c r="J18" s="16" t="s">
        <v>47</v>
      </c>
    </row>
    <row r="19" spans="1:10" ht="83.25" customHeight="1">
      <c r="A19" s="110" t="s">
        <v>48</v>
      </c>
      <c r="B19" s="104" t="s">
        <v>142</v>
      </c>
      <c r="C19" s="111" t="s">
        <v>183</v>
      </c>
      <c r="D19" s="112" t="s">
        <v>198</v>
      </c>
      <c r="E19" s="113" t="s">
        <v>148</v>
      </c>
      <c r="J19" s="14" t="s">
        <v>49</v>
      </c>
    </row>
    <row r="20" spans="1:10" ht="93.75" customHeight="1">
      <c r="A20" s="114" t="s">
        <v>50</v>
      </c>
      <c r="B20" s="115" t="s">
        <v>163</v>
      </c>
      <c r="C20" s="116" t="s">
        <v>205</v>
      </c>
      <c r="D20" s="116" t="s">
        <v>171</v>
      </c>
      <c r="E20" s="117" t="s">
        <v>164</v>
      </c>
      <c r="J20" s="14" t="s">
        <v>51</v>
      </c>
    </row>
    <row r="21" spans="1:10" ht="87.75" customHeight="1">
      <c r="A21" s="118" t="s">
        <v>158</v>
      </c>
      <c r="B21" s="170" t="s">
        <v>206</v>
      </c>
      <c r="C21" s="102" t="s">
        <v>218</v>
      </c>
      <c r="D21" s="119" t="s">
        <v>207</v>
      </c>
      <c r="E21" s="120" t="s">
        <v>217</v>
      </c>
      <c r="J21" s="22" t="s">
        <v>52</v>
      </c>
    </row>
    <row r="22" spans="1:10" ht="71.25" customHeight="1" thickBot="1">
      <c r="A22" s="121" t="s">
        <v>167</v>
      </c>
      <c r="B22" s="122"/>
      <c r="C22" s="123"/>
      <c r="D22" s="124"/>
      <c r="E22" s="125"/>
      <c r="J22" s="18" t="s">
        <v>53</v>
      </c>
    </row>
    <row r="23" spans="2:10" ht="15.75">
      <c r="B23" s="1"/>
      <c r="C23" s="69"/>
      <c r="D23" s="1"/>
      <c r="E23" s="1"/>
      <c r="J23" s="16" t="s">
        <v>54</v>
      </c>
    </row>
    <row r="24" spans="3:10" ht="15.75">
      <c r="C24" s="69"/>
      <c r="J24" s="14" t="s">
        <v>55</v>
      </c>
    </row>
    <row r="25" ht="15.75">
      <c r="J25" s="18" t="s">
        <v>56</v>
      </c>
    </row>
    <row r="26" ht="15.75">
      <c r="J26" s="15" t="s">
        <v>57</v>
      </c>
    </row>
    <row r="27" ht="15.75">
      <c r="J27" s="16" t="s">
        <v>58</v>
      </c>
    </row>
    <row r="28" ht="15.75">
      <c r="J28" s="14" t="s">
        <v>59</v>
      </c>
    </row>
    <row r="29" ht="15.75">
      <c r="J29" s="15" t="s">
        <v>60</v>
      </c>
    </row>
    <row r="30" ht="15.75">
      <c r="J30" s="15" t="s">
        <v>61</v>
      </c>
    </row>
    <row r="31" ht="15.75">
      <c r="J31" s="16" t="s">
        <v>62</v>
      </c>
    </row>
    <row r="32" ht="15.75">
      <c r="J32" s="18" t="s">
        <v>63</v>
      </c>
    </row>
    <row r="33" ht="15.75">
      <c r="J33" s="15" t="s">
        <v>64</v>
      </c>
    </row>
    <row r="34" ht="15.75">
      <c r="J34" s="15" t="s">
        <v>65</v>
      </c>
    </row>
    <row r="35" ht="15.75">
      <c r="J35" s="15" t="s">
        <v>66</v>
      </c>
    </row>
    <row r="36" ht="15.75">
      <c r="J36" s="15" t="s">
        <v>67</v>
      </c>
    </row>
    <row r="37" ht="18">
      <c r="J37" s="23" t="s">
        <v>68</v>
      </c>
    </row>
    <row r="38" ht="18">
      <c r="J38" s="23">
        <v>27</v>
      </c>
    </row>
    <row r="39" ht="18">
      <c r="J39" s="24"/>
    </row>
    <row r="40" ht="18">
      <c r="J40" s="24"/>
    </row>
    <row r="41" ht="18">
      <c r="J41" s="24"/>
    </row>
    <row r="42" ht="18">
      <c r="J42" s="24"/>
    </row>
    <row r="43" ht="18">
      <c r="J43" s="24"/>
    </row>
    <row r="44" ht="18">
      <c r="J44" s="24">
        <v>33</v>
      </c>
    </row>
  </sheetData>
  <sheetProtection/>
  <mergeCells count="1">
    <mergeCell ref="A1:E1"/>
  </mergeCells>
  <printOptions/>
  <pageMargins left="0.5902777777777778" right="0.39375" top="0.39375" bottom="0.9840277777777777" header="0.5118055555555555" footer="0.5118055555555555"/>
  <pageSetup horizontalDpi="300" verticalDpi="300" orientation="portrait" paperSize="9" scale="57" r:id="rId1"/>
</worksheet>
</file>

<file path=xl/worksheets/sheet4.xml><?xml version="1.0" encoding="utf-8"?>
<worksheet xmlns="http://schemas.openxmlformats.org/spreadsheetml/2006/main" xmlns:r="http://schemas.openxmlformats.org/officeDocument/2006/relationships">
  <sheetPr codeName="Arkusz5"/>
  <dimension ref="A1:Z55"/>
  <sheetViews>
    <sheetView zoomScaleSheetLayoutView="100" zoomScalePageLayoutView="0" workbookViewId="0" topLeftCell="A11">
      <selection activeCell="J12" sqref="J12"/>
    </sheetView>
  </sheetViews>
  <sheetFormatPr defaultColWidth="9.140625" defaultRowHeight="12.75"/>
  <cols>
    <col min="1" max="1" width="8.00390625" style="0" customWidth="1"/>
    <col min="2" max="2" width="2.28125" style="0" customWidth="1"/>
    <col min="3" max="3" width="2.140625" style="0" customWidth="1"/>
    <col min="4" max="4" width="30.7109375" style="0" customWidth="1"/>
    <col min="5" max="5" width="8.57421875" style="0" customWidth="1"/>
    <col min="6" max="6" width="6.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ustomHeight="1">
      <c r="A9" s="144" t="s">
        <v>73</v>
      </c>
      <c r="B9" s="144"/>
      <c r="C9" s="144"/>
      <c r="D9" s="144"/>
      <c r="E9" s="144"/>
      <c r="F9" s="149" t="str">
        <f>'opis zagrożeń'!B4</f>
        <v>Upadek na tym samym poziomie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zagrożeń'!C4</f>
        <v>Śliskie, nierówne powierzchnie, leżące przedmioty: na stanowisku pracy, na drogach przejścia, nagła utrata równowagi, nieodpowiednie obuwie robocze.</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zagrożeń'!D4</f>
        <v>Złamanie, zwichnięcie kończyn, potłuczenie, kalectwo.</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zagrożeń'!E4</f>
        <v>Szkolenie BHP, utrzymanie porządku na stanowisku pracy, w pomieszczeniach i na drogach dojścia, odpowiednie obuwie, stosowanie środków antypoślizgowych, zachowanie ostrożności.</v>
      </c>
      <c r="G13" s="172"/>
      <c r="H13" s="172"/>
      <c r="I13" s="173"/>
      <c r="J13" s="29"/>
      <c r="K13" s="29"/>
      <c r="L13" s="29"/>
      <c r="M13" s="29"/>
      <c r="N13" s="29"/>
      <c r="O13" s="26"/>
      <c r="P13" s="33"/>
      <c r="Q13" s="26"/>
      <c r="R13" s="29"/>
      <c r="S13" s="29"/>
      <c r="T13" s="29"/>
      <c r="U13" s="29"/>
      <c r="V13" s="29"/>
      <c r="W13" s="29"/>
      <c r="X13" s="29"/>
      <c r="Y13" s="29"/>
      <c r="Z13" s="34" t="s">
        <v>33</v>
      </c>
    </row>
    <row r="14" spans="1:26" ht="30"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5.75" customHeight="1">
      <c r="A15" s="186"/>
      <c r="B15" s="187"/>
      <c r="C15" s="187"/>
      <c r="D15" s="187"/>
      <c r="E15" s="188"/>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5.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3</v>
      </c>
      <c r="G18" s="38" t="str">
        <f>INDEX(Q14:Q19,Q20)</f>
        <v>5 - 25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10</v>
      </c>
      <c r="G19" s="38" t="str">
        <f>INDEX(O25:O30,M32)</f>
        <v>Stała (8 lub więcej godzin dziennie)</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1</v>
      </c>
      <c r="G20" s="38" t="str">
        <f>INDEX(O39:O46,O47)</f>
        <v>Mało prawdopodobne, ale możliwe (1:1000)</v>
      </c>
      <c r="H20" s="37">
        <f>INDEX(P39:P45,P47)</f>
        <v>3</v>
      </c>
      <c r="I20" s="38" t="str">
        <f>INDEX(O39:O45,P47)</f>
        <v>Praktycznie możliwe (1:100)</v>
      </c>
      <c r="J20" s="29"/>
      <c r="K20" s="29"/>
      <c r="L20" s="29"/>
      <c r="M20" s="29"/>
      <c r="N20" s="29"/>
      <c r="O20" s="26">
        <v>5</v>
      </c>
      <c r="P20" s="29"/>
      <c r="Q20" s="26">
        <v>5</v>
      </c>
      <c r="R20" s="29"/>
      <c r="S20" s="29"/>
      <c r="T20" s="29"/>
      <c r="U20" s="29"/>
      <c r="V20" s="29"/>
      <c r="W20" s="29"/>
      <c r="X20" s="29"/>
      <c r="Y20" s="29"/>
      <c r="Z20" s="34" t="s">
        <v>43</v>
      </c>
    </row>
    <row r="21" spans="1:26" ht="16.5" customHeight="1">
      <c r="A21" s="142" t="s">
        <v>223</v>
      </c>
      <c r="B21" s="142"/>
      <c r="C21" s="142"/>
      <c r="D21" s="142"/>
      <c r="E21" s="142"/>
      <c r="F21" s="143">
        <f>(MAX(F17:F18))*F19*F20</f>
        <v>30</v>
      </c>
      <c r="G21" s="143"/>
      <c r="H21" s="143">
        <f>(MAX(H17:H18))*H19*H20</f>
        <v>90</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2: Ryzyko małe, potrzebna kontrola</v>
      </c>
      <c r="G22" s="145"/>
      <c r="H22" s="145" t="str">
        <f>IF(H21&lt;20,O50,IF((H21&lt;70),O51,IF(H21&lt;200,O52,IF(H21&lt;400,O53,IF(H21&gt;=400,O54)))))</f>
        <v>Kategoria nr 3: Ryzyko istotne, potrzebna poprawa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6" t="s">
        <v>53</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34" t="s">
        <v>54</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28" t="s">
        <v>100</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6" t="s">
        <v>56</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0" t="s">
        <v>57</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34" t="s">
        <v>58</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28" t="s">
        <v>59</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60</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0" t="s">
        <v>61</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4" t="s">
        <v>62</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6" t="s">
        <v>63</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64</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65</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66</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0" t="s">
        <v>67</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18</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4</v>
      </c>
      <c r="P47" s="26">
        <v>3</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119</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F13:I15"/>
    <mergeCell ref="A13:E15"/>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10">
    <cfRule type="expression" priority="5"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5.xml><?xml version="1.0" encoding="utf-8"?>
<worksheet xmlns="http://schemas.openxmlformats.org/spreadsheetml/2006/main" xmlns:r="http://schemas.openxmlformats.org/officeDocument/2006/relationships">
  <sheetPr codeName="Arkusz6"/>
  <dimension ref="A1:Z55"/>
  <sheetViews>
    <sheetView zoomScalePageLayoutView="0" workbookViewId="0" topLeftCell="A1">
      <selection activeCell="K11" sqref="K11"/>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281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zagrożeń'!B5</f>
        <v>Komunikacyjno - transportowe</v>
      </c>
      <c r="G9" s="149"/>
      <c r="H9" s="149"/>
      <c r="I9" s="149"/>
      <c r="J9" s="29"/>
      <c r="K9" s="29"/>
      <c r="L9" s="29"/>
      <c r="M9" s="29"/>
      <c r="N9" s="29"/>
      <c r="O9" s="26"/>
      <c r="P9" s="26"/>
      <c r="Q9" s="26"/>
      <c r="R9" s="29"/>
      <c r="S9" s="29"/>
      <c r="T9" s="29"/>
      <c r="U9" s="29"/>
      <c r="V9" s="29"/>
      <c r="W9" s="29"/>
      <c r="X9" s="29"/>
      <c r="Y9" s="29"/>
      <c r="Z9" s="30" t="s">
        <v>29</v>
      </c>
    </row>
    <row r="10" spans="1:26" ht="19.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zagrożeń'!C5</f>
        <v>Związane z transportem elementów przed i po spawaniu, ręczne wózki transportowe, wciągniki.</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zagrożeń'!D5</f>
        <v>Przygniecenie przez elementy, złamania, zwichnięcia, rany cięte i szarpane.</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zagrożeń'!E5</f>
        <v>Szkolenie BHP, utrzymanie porządku  na drogach transportowych, zachowanie ostrożności, prawidłowe i pewno mocowanie elementów do transportu, stosowanie środków ochrony indywidualnej.</v>
      </c>
      <c r="G13" s="172"/>
      <c r="H13" s="172"/>
      <c r="I13" s="173"/>
      <c r="J13" s="29"/>
      <c r="K13" s="29"/>
      <c r="L13" s="29"/>
      <c r="M13" s="29"/>
      <c r="N13" s="29"/>
      <c r="O13" s="26"/>
      <c r="P13" s="33"/>
      <c r="Q13" s="26"/>
      <c r="R13" s="29"/>
      <c r="S13" s="29"/>
      <c r="T13" s="29"/>
      <c r="U13" s="29"/>
      <c r="V13" s="29"/>
      <c r="W13" s="29"/>
      <c r="X13" s="29"/>
      <c r="Y13" s="29"/>
      <c r="Z13" s="34" t="s">
        <v>33</v>
      </c>
    </row>
    <row r="14" spans="1:26" ht="34.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6.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40.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9.5" customHeight="1">
      <c r="A17" s="192" t="s">
        <v>220</v>
      </c>
      <c r="B17" s="193"/>
      <c r="C17" s="193"/>
      <c r="D17" s="193"/>
      <c r="E17" s="194"/>
      <c r="F17" s="37">
        <f>INDEX(P14:P19,O20)</f>
        <v>1</v>
      </c>
      <c r="G17" s="38" t="str">
        <f>INDEX(O14:O19,O20)</f>
        <v>Udzielenie I pomocy</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0.5</v>
      </c>
      <c r="G20" s="38" t="str">
        <f>INDEX(O39:O46,O47)</f>
        <v>Tylko sporadycznie możliwe (1:1 0000)</v>
      </c>
      <c r="H20" s="37">
        <f>INDEX(P39:P45,P47)</f>
        <v>1</v>
      </c>
      <c r="I20" s="38" t="str">
        <f>INDEX(O39:O45,P47)</f>
        <v>Mało prawdopodobne, ale możliwe (1:1000)</v>
      </c>
      <c r="J20" s="29"/>
      <c r="K20" s="29"/>
      <c r="L20" s="29"/>
      <c r="M20" s="29"/>
      <c r="N20" s="29"/>
      <c r="O20" s="26">
        <v>6</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3</v>
      </c>
      <c r="G21" s="143"/>
      <c r="H21" s="143">
        <f>(MAX(H17:H18))*H19*H20</f>
        <v>18</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6" t="s">
        <v>53</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13</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5</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A1:I2"/>
    <mergeCell ref="A3:I6"/>
    <mergeCell ref="A7:I7"/>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F13:I15"/>
    <mergeCell ref="A13:E15"/>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colBreaks count="1" manualBreakCount="1">
    <brk id="9" max="65535" man="1"/>
  </colBreaks>
  <legacyDrawing r:id="rId1"/>
</worksheet>
</file>

<file path=xl/worksheets/sheet6.xml><?xml version="1.0" encoding="utf-8"?>
<worksheet xmlns="http://schemas.openxmlformats.org/spreadsheetml/2006/main" xmlns:r="http://schemas.openxmlformats.org/officeDocument/2006/relationships">
  <sheetPr codeName="Arkusz7"/>
  <dimension ref="A1:Z55"/>
  <sheetViews>
    <sheetView view="pageBreakPreview" zoomScaleSheetLayoutView="100" zoomScalePageLayoutView="0" workbookViewId="0" topLeftCell="A1">
      <selection activeCell="L8" sqref="L8"/>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57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zagrożeń'!B6</f>
        <v>Porażenie prądem</v>
      </c>
      <c r="G9" s="149"/>
      <c r="H9" s="149"/>
      <c r="I9" s="149"/>
      <c r="J9" s="29"/>
      <c r="K9" s="29"/>
      <c r="L9" s="29"/>
      <c r="M9" s="29"/>
      <c r="N9" s="29"/>
      <c r="O9" s="26"/>
      <c r="P9" s="26"/>
      <c r="Q9" s="26"/>
      <c r="R9" s="29"/>
      <c r="S9" s="29"/>
      <c r="T9" s="29"/>
      <c r="U9" s="29"/>
      <c r="V9" s="29"/>
      <c r="W9" s="29"/>
      <c r="X9" s="29"/>
      <c r="Y9" s="29"/>
      <c r="Z9" s="30" t="s">
        <v>29</v>
      </c>
    </row>
    <row r="10" spans="1:26" ht="19.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zagrożeń'!C6</f>
        <v>Maszyny zasilane prądem przemiennym, kable spawalnicze, uszkodzone kable zasilające spawarki i inne i urządzenia, urządzenia użytkowe (czajnik, ekspres).</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zagrożeń'!D6</f>
        <v>Utrata przytomności, poparzenia, urazy (typu złamania zwichnięcia lub obrażenia ciała, siniaki) spowodowane upadkiem w przypadku porażenia, śmierć. </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zagrożeń'!E6</f>
        <v>Szkolenie BHP, stosowanie urządzeń z zabezpieczeniami przeciw - porażeniowymi (zerowanie, uziemienia zabezpieczenia różnicowoprądowe), kontrola podczas użytkowania czy nie ma uszkodzeń na zasilaniu urządzeń, stosowanie się do instrukcji bezpieczeństwa, zachowanie ostrożności zastosowanie środków ochrony indywidualnej.</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6.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6.5" customHeight="1">
      <c r="A17" s="192" t="s">
        <v>220</v>
      </c>
      <c r="B17" s="193"/>
      <c r="C17" s="193"/>
      <c r="D17" s="193"/>
      <c r="E17" s="194"/>
      <c r="F17" s="37">
        <f>INDEX(P14:P19,O20)</f>
        <v>7</v>
      </c>
      <c r="G17" s="38" t="str">
        <f>INDEX(O14:O19,O20)</f>
        <v>Ciężkie uszkodzenie ciała</v>
      </c>
      <c r="H17" s="37">
        <f>INDEX(P14:P19,O21)</f>
        <v>15</v>
      </c>
      <c r="I17" s="38" t="str">
        <f>INDEX(O14:O19,O21)</f>
        <v>Ofiara śmiertelna</v>
      </c>
      <c r="J17" s="29"/>
      <c r="K17" s="29"/>
      <c r="L17" s="29"/>
      <c r="M17" s="29"/>
      <c r="N17" s="29"/>
      <c r="O17" s="31" t="s">
        <v>86</v>
      </c>
      <c r="P17" s="32">
        <v>7</v>
      </c>
      <c r="Q17" s="31" t="s">
        <v>87</v>
      </c>
      <c r="R17" s="29"/>
      <c r="S17" s="29"/>
      <c r="T17" s="29"/>
      <c r="U17" s="29"/>
      <c r="V17" s="29"/>
      <c r="W17" s="29"/>
      <c r="X17" s="29"/>
      <c r="Y17" s="29"/>
      <c r="Z17" s="28" t="s">
        <v>37</v>
      </c>
    </row>
    <row r="18" spans="1:26" ht="15.75" customHeight="1">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6.5" customHeight="1">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0.1</v>
      </c>
      <c r="G20" s="38" t="str">
        <f>INDEX(O39:O46,O47)</f>
        <v>Teoretycznie możliwe (1:1000 000)</v>
      </c>
      <c r="H20" s="37">
        <f>INDEX(P39:P45,P47)</f>
        <v>0.2</v>
      </c>
      <c r="I20" s="38" t="str">
        <f>INDEX(O39:O45,P47)</f>
        <v>Możliwe do pomyślenia (1:100 000)</v>
      </c>
      <c r="J20" s="29"/>
      <c r="K20" s="29"/>
      <c r="L20" s="29"/>
      <c r="M20" s="29"/>
      <c r="N20" s="29"/>
      <c r="O20" s="26">
        <v>4</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4.2</v>
      </c>
      <c r="G21" s="143"/>
      <c r="H21" s="143">
        <f>(MAX(H17:H18))*H19*H20</f>
        <v>18</v>
      </c>
      <c r="I21" s="143"/>
      <c r="J21" s="29"/>
      <c r="K21" s="29"/>
      <c r="L21" s="29"/>
      <c r="M21" s="29"/>
      <c r="N21" s="29"/>
      <c r="O21" s="29">
        <v>3</v>
      </c>
      <c r="P21" s="29"/>
      <c r="Q21" s="26">
        <v>5</v>
      </c>
      <c r="R21" s="29"/>
      <c r="S21" s="29"/>
      <c r="T21" s="29"/>
      <c r="U21" s="29"/>
      <c r="V21" s="29"/>
      <c r="W21" s="29"/>
      <c r="X21" s="29"/>
      <c r="Y21" s="29"/>
      <c r="Z21" s="28" t="s">
        <v>45</v>
      </c>
    </row>
    <row r="22" spans="1:26" ht="59.2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41"/>
      <c r="H27" s="39"/>
      <c r="I27" s="39"/>
      <c r="J27" s="29"/>
      <c r="K27" s="29"/>
      <c r="L27" s="29"/>
      <c r="M27" s="29"/>
      <c r="N27" s="29"/>
      <c r="O27" s="31" t="s">
        <v>98</v>
      </c>
      <c r="P27" s="32">
        <v>3</v>
      </c>
      <c r="Q27" s="26"/>
      <c r="R27" s="29"/>
      <c r="S27" s="29"/>
      <c r="T27" s="29"/>
      <c r="U27" s="29"/>
      <c r="V27" s="29"/>
      <c r="W27" s="29"/>
      <c r="X27" s="29"/>
      <c r="Y27" s="29"/>
      <c r="Z27" s="28" t="s">
        <v>100</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6" t="s">
        <v>53</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28</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7</v>
      </c>
      <c r="P47" s="26">
        <v>6</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7.xml><?xml version="1.0" encoding="utf-8"?>
<worksheet xmlns="http://schemas.openxmlformats.org/spreadsheetml/2006/main" xmlns:r="http://schemas.openxmlformats.org/officeDocument/2006/relationships">
  <sheetPr codeName="Arkusz8"/>
  <dimension ref="A1:Z55"/>
  <sheetViews>
    <sheetView view="pageBreakPreview" zoomScaleSheetLayoutView="100" zoomScalePageLayoutView="0" workbookViewId="0" topLeftCell="A6">
      <selection activeCell="L22" sqref="L22"/>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8515625" style="0" customWidth="1"/>
    <col min="7" max="7" width="39.57421875" style="0" customWidth="1"/>
    <col min="8" max="8" width="5.7109375" style="0" customWidth="1"/>
    <col min="9" max="9" width="36.851562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zagrożeń'!B7</f>
        <v>Oświetlenie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zagrożeń'!C7</f>
        <v>Niedostateczne oświetlenie dzienne , słabe oświetlenie sztuczne, brak oświetlenia indywidualnego przy stanowiskach pracy i przy maszynach i urządzeniach</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zagrożeń'!D7</f>
        <v>Przemęczenie wzroku, pieczenie powiek, łzawienie, możliwość pogorszenia się wzroku, bóle głowy, osłabienie.</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zagrożeń'!E7</f>
        <v>Szkolenie BHP, właściwe rozmieszczenie oświetlenia sztucznego, praca w pobliżu naturalnych źródeł światła, zastosowanie indywidualnego oświetlenia przy maszynach.</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8"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41.2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1</v>
      </c>
      <c r="G17" s="38" t="str">
        <f>INDEX(O14:O19,O20)</f>
        <v>Udzielenie I pomocy</v>
      </c>
      <c r="H17" s="37">
        <f>INDEX(P14:P19,O21)</f>
        <v>1</v>
      </c>
      <c r="I17" s="38" t="str">
        <f>INDEX(O14:O19,O21)</f>
        <v>Udzielenie I pomocy</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1</v>
      </c>
      <c r="I18" s="38" t="str">
        <f>INDEX(Q14:Q19,Q21)</f>
        <v>Poniżej 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0.1</v>
      </c>
      <c r="G20" s="38" t="str">
        <f>INDEX(O39:O46,O47)</f>
        <v>Teoretycznie możliwe (1:1000 000)</v>
      </c>
      <c r="H20" s="37">
        <f>INDEX(P39:P45,P47)</f>
        <v>0.2</v>
      </c>
      <c r="I20" s="38" t="str">
        <f>INDEX(O39:O45,P47)</f>
        <v>Możliwe do pomyślenia (1:100 000)</v>
      </c>
      <c r="J20" s="29"/>
      <c r="K20" s="29"/>
      <c r="L20" s="29"/>
      <c r="M20" s="29"/>
      <c r="N20" s="29"/>
      <c r="O20" s="26">
        <v>6</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0.6000000000000001</v>
      </c>
      <c r="G21" s="143"/>
      <c r="H21" s="143">
        <f>(MAX(H17:H18))*H19*H20</f>
        <v>1.2000000000000002</v>
      </c>
      <c r="I21" s="143"/>
      <c r="J21" s="29"/>
      <c r="K21" s="29"/>
      <c r="L21" s="29"/>
      <c r="M21" s="29"/>
      <c r="N21" s="29"/>
      <c r="O21" s="29">
        <v>6</v>
      </c>
      <c r="P21" s="29"/>
      <c r="Q21" s="26">
        <v>6</v>
      </c>
      <c r="R21" s="29"/>
      <c r="S21" s="29"/>
      <c r="T21" s="29"/>
      <c r="U21" s="29"/>
      <c r="V21" s="29"/>
      <c r="W21" s="29"/>
      <c r="X21" s="29"/>
      <c r="Y21" s="29"/>
      <c r="Z21" s="28" t="s">
        <v>45</v>
      </c>
    </row>
    <row r="22" spans="1:26" ht="60.75"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4" t="s">
        <v>54</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28" t="s">
        <v>55</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36" t="s">
        <v>56</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0" t="s">
        <v>57</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4" t="s">
        <v>58</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28" t="s">
        <v>59</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30" t="s">
        <v>60</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61</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4" t="s">
        <v>62</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6" t="s">
        <v>63</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0" t="s">
        <v>64</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65</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66</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67</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6" t="s">
        <v>53</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20</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7</v>
      </c>
      <c r="P47" s="26">
        <v>6</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8.xml><?xml version="1.0" encoding="utf-8"?>
<worksheet xmlns="http://schemas.openxmlformats.org/spreadsheetml/2006/main" xmlns:r="http://schemas.openxmlformats.org/officeDocument/2006/relationships">
  <sheetPr codeName="Arkusz9"/>
  <dimension ref="A1:Z55"/>
  <sheetViews>
    <sheetView view="pageBreakPreview" zoomScaleSheetLayoutView="100" zoomScalePageLayoutView="0" workbookViewId="0" topLeftCell="A6">
      <selection activeCell="K10" sqref="K10"/>
    </sheetView>
  </sheetViews>
  <sheetFormatPr defaultColWidth="9.140625" defaultRowHeight="12.75"/>
  <cols>
    <col min="2" max="2" width="2.28125" style="0" customWidth="1"/>
    <col min="3" max="3" width="2.140625" style="0" customWidth="1"/>
    <col min="4" max="4" width="30.7109375" style="0" customWidth="1"/>
    <col min="5" max="5" width="8.8515625" style="0" customWidth="1"/>
    <col min="6" max="6" width="6.14062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zagrożeń'!B8</f>
        <v>Praca z narzędziami ręcznymi</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zagrożeń'!C8</f>
        <v>Uszkodzone narzędzia ręczne, niekompletne narzędzia, brak uchwytów na narzędziach, tępe narzędzia. </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zagrożeń'!D8</f>
        <v>Lekkie skaleczenia, otarcia naskórka, zwichnięcia stawów.</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zagrożeń'!E8</f>
        <v>Szkolenie BHP, stosowanie środków ochrony indywidualnej, zastosowanie się do instrukcji bezpieczeństwa, praca z kompletnymi narzędziami, wymiana zużytych narzędzi. </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7.2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43.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1</v>
      </c>
      <c r="G17" s="38" t="str">
        <f>INDEX(O14:O19,O20)</f>
        <v>Udzielenie I pomocy</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1</v>
      </c>
      <c r="I18" s="38" t="str">
        <f>INDEX(Q14:Q19,Q21)</f>
        <v>Poniżej 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6</v>
      </c>
      <c r="G19" s="38" t="str">
        <f>INDEX(O25:O30,M32)</f>
        <v>Częsta (codzienna)</v>
      </c>
      <c r="H19" s="37">
        <f>INDEX(P25:P30,M33)</f>
        <v>6</v>
      </c>
      <c r="I19" s="38" t="str">
        <f>INDEX(O25:O30,M33)</f>
        <v>Częsta (codzienna)</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0.5</v>
      </c>
      <c r="I20" s="38" t="str">
        <f>INDEX(O39:O45,P47)</f>
        <v>Tylko sporadycznie możliwe (1:1 0000)</v>
      </c>
      <c r="J20" s="29"/>
      <c r="K20" s="29"/>
      <c r="L20" s="29"/>
      <c r="M20" s="29"/>
      <c r="N20" s="29"/>
      <c r="O20" s="26">
        <v>6</v>
      </c>
      <c r="P20" s="29"/>
      <c r="Q20" s="26">
        <v>6</v>
      </c>
      <c r="R20" s="29"/>
      <c r="S20" s="29"/>
      <c r="T20" s="29"/>
      <c r="U20" s="29"/>
      <c r="V20" s="29"/>
      <c r="W20" s="29"/>
      <c r="X20" s="29"/>
      <c r="Y20" s="29"/>
      <c r="Z20" s="34" t="s">
        <v>43</v>
      </c>
    </row>
    <row r="21" spans="1:26" ht="19.5" customHeight="1">
      <c r="A21" s="142" t="s">
        <v>223</v>
      </c>
      <c r="B21" s="142"/>
      <c r="C21" s="142"/>
      <c r="D21" s="142"/>
      <c r="E21" s="142"/>
      <c r="F21" s="143">
        <f>(MAX(F17:F18))*F19*F20</f>
        <v>1.2000000000000002</v>
      </c>
      <c r="G21" s="143"/>
      <c r="H21" s="143">
        <f>(MAX(H17:H18))*H19*H20</f>
        <v>9</v>
      </c>
      <c r="I21" s="143"/>
      <c r="J21" s="29"/>
      <c r="K21" s="29"/>
      <c r="L21" s="29"/>
      <c r="M21" s="29"/>
      <c r="N21" s="29"/>
      <c r="O21" s="29">
        <v>5</v>
      </c>
      <c r="P21" s="29"/>
      <c r="Q21" s="26">
        <v>6</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1: Ryzyko akceptowalne, wskazana kontrola (działania nie są potrzebne)</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6" t="s">
        <v>53</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34" t="s">
        <v>54</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28" t="s">
        <v>55</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6" t="s">
        <v>56</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0" t="s">
        <v>57</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34" t="s">
        <v>58</v>
      </c>
    </row>
    <row r="32" spans="1:26" ht="18" customHeight="1">
      <c r="A32" s="39"/>
      <c r="B32" s="39"/>
      <c r="C32" s="39"/>
      <c r="D32" s="39"/>
      <c r="E32" s="39"/>
      <c r="F32" s="39"/>
      <c r="G32" s="39"/>
      <c r="H32" s="39"/>
      <c r="I32" s="39"/>
      <c r="J32" s="29"/>
      <c r="K32" s="29"/>
      <c r="L32" s="29"/>
      <c r="M32" s="26">
        <v>2</v>
      </c>
      <c r="N32" s="29"/>
      <c r="O32" s="26"/>
      <c r="P32" s="29"/>
      <c r="Q32" s="29"/>
      <c r="R32" s="29"/>
      <c r="S32" s="29"/>
      <c r="T32" s="29"/>
      <c r="U32" s="29"/>
      <c r="V32" s="29"/>
      <c r="W32" s="29"/>
      <c r="X32" s="42"/>
      <c r="Y32" s="43"/>
      <c r="Z32" s="28" t="s">
        <v>59</v>
      </c>
    </row>
    <row r="33" spans="1:26" ht="18">
      <c r="A33" s="39"/>
      <c r="B33" s="39"/>
      <c r="C33" s="39"/>
      <c r="D33" s="39"/>
      <c r="E33" s="39"/>
      <c r="F33" s="39"/>
      <c r="G33" s="39"/>
      <c r="H33" s="39"/>
      <c r="I33" s="39"/>
      <c r="J33" s="29"/>
      <c r="K33" s="29"/>
      <c r="L33" s="29"/>
      <c r="M33" s="29">
        <v>2</v>
      </c>
      <c r="N33" s="29"/>
      <c r="O33" s="26"/>
      <c r="P33" s="29"/>
      <c r="Q33" s="29"/>
      <c r="R33" s="29"/>
      <c r="S33" s="29"/>
      <c r="T33" s="29"/>
      <c r="U33" s="29"/>
      <c r="V33" s="29"/>
      <c r="W33" s="29"/>
      <c r="X33" s="42"/>
      <c r="Y33" s="43"/>
      <c r="Z33" s="30" t="s">
        <v>60</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0" t="s">
        <v>61</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4" t="s">
        <v>62</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6" t="s">
        <v>63</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64</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65</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66</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0" t="s">
        <v>67</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29</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5</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xl/worksheets/sheet9.xml><?xml version="1.0" encoding="utf-8"?>
<worksheet xmlns="http://schemas.openxmlformats.org/spreadsheetml/2006/main" xmlns:r="http://schemas.openxmlformats.org/officeDocument/2006/relationships">
  <sheetPr codeName="Arkusz10"/>
  <dimension ref="A1:Z55"/>
  <sheetViews>
    <sheetView zoomScaleSheetLayoutView="100" zoomScalePageLayoutView="0" workbookViewId="0" topLeftCell="A1">
      <selection activeCell="N2" sqref="N2"/>
    </sheetView>
  </sheetViews>
  <sheetFormatPr defaultColWidth="9.140625" defaultRowHeight="12.75"/>
  <cols>
    <col min="2" max="2" width="2.28125" style="0" customWidth="1"/>
    <col min="3" max="3" width="2.140625" style="0" customWidth="1"/>
    <col min="4" max="4" width="30.7109375" style="0" customWidth="1"/>
    <col min="5" max="5" width="7.421875" style="0" customWidth="1"/>
    <col min="6" max="6" width="5.421875" style="0" customWidth="1"/>
    <col min="7" max="7" width="39.57421875" style="0" customWidth="1"/>
    <col min="8" max="8" width="5.7109375" style="0" customWidth="1"/>
    <col min="9" max="9" width="36.7109375" style="0" customWidth="1"/>
    <col min="11" max="11" width="2.57421875" style="0" customWidth="1"/>
    <col min="12" max="12" width="3.00390625" style="0" customWidth="1"/>
    <col min="13" max="13" width="2.140625" style="0" customWidth="1"/>
    <col min="14" max="14" width="3.140625" style="0" customWidth="1"/>
    <col min="15" max="15" width="47.00390625" style="0" customWidth="1"/>
    <col min="16" max="16" width="37.421875" style="0" customWidth="1"/>
    <col min="17" max="17" width="33.140625" style="0" customWidth="1"/>
    <col min="25" max="25" width="4.7109375" style="0" customWidth="1"/>
    <col min="26" max="26" width="82.57421875" style="0" customWidth="1"/>
  </cols>
  <sheetData>
    <row r="1" spans="1:26" ht="15" customHeight="1">
      <c r="A1" s="212" t="s">
        <v>69</v>
      </c>
      <c r="B1" s="213"/>
      <c r="C1" s="213"/>
      <c r="D1" s="213"/>
      <c r="E1" s="213"/>
      <c r="F1" s="213"/>
      <c r="G1" s="213"/>
      <c r="H1" s="213"/>
      <c r="I1" s="214"/>
      <c r="J1" s="25"/>
      <c r="K1" s="25"/>
      <c r="L1" s="25"/>
      <c r="M1" s="25"/>
      <c r="N1" s="25"/>
      <c r="O1" s="26"/>
      <c r="P1" s="26"/>
      <c r="Q1" s="26"/>
      <c r="R1" s="25"/>
      <c r="S1" s="25"/>
      <c r="T1" s="25"/>
      <c r="U1" s="25"/>
      <c r="V1" s="25"/>
      <c r="W1" s="25"/>
      <c r="X1" s="25"/>
      <c r="Y1" s="25"/>
      <c r="Z1" s="25"/>
    </row>
    <row r="2" spans="1:26" ht="18.75" customHeight="1">
      <c r="A2" s="215"/>
      <c r="B2" s="216"/>
      <c r="C2" s="216"/>
      <c r="D2" s="216"/>
      <c r="E2" s="216"/>
      <c r="F2" s="216"/>
      <c r="G2" s="216"/>
      <c r="H2" s="216"/>
      <c r="I2" s="217"/>
      <c r="J2" s="25"/>
      <c r="K2" s="25"/>
      <c r="L2" s="25"/>
      <c r="M2" s="25"/>
      <c r="N2" s="25"/>
      <c r="O2" s="26"/>
      <c r="P2" s="26"/>
      <c r="Q2" s="26"/>
      <c r="R2" s="25"/>
      <c r="S2" s="25"/>
      <c r="T2" s="25"/>
      <c r="U2" s="25"/>
      <c r="V2" s="25"/>
      <c r="W2" s="25"/>
      <c r="X2" s="25"/>
      <c r="Y2" s="25"/>
      <c r="Z2" s="25"/>
    </row>
    <row r="3" spans="1:26" ht="15">
      <c r="A3" s="150" t="str">
        <f>'charakterystyka stanowiska'!A1</f>
        <v>Nazwa firmy …….</v>
      </c>
      <c r="B3" s="150"/>
      <c r="C3" s="150"/>
      <c r="D3" s="150"/>
      <c r="E3" s="150"/>
      <c r="F3" s="150"/>
      <c r="G3" s="150"/>
      <c r="H3" s="150"/>
      <c r="I3" s="150"/>
      <c r="J3" s="27" t="s">
        <v>70</v>
      </c>
      <c r="K3" s="27"/>
      <c r="L3" s="27"/>
      <c r="M3" s="27"/>
      <c r="N3" s="27"/>
      <c r="O3" s="26"/>
      <c r="P3" s="26"/>
      <c r="Q3" s="26"/>
      <c r="R3" s="27"/>
      <c r="S3" s="27"/>
      <c r="T3" s="27"/>
      <c r="U3" s="27"/>
      <c r="V3" s="27"/>
      <c r="W3" s="27"/>
      <c r="X3" s="27"/>
      <c r="Y3" s="27"/>
      <c r="Z3" s="27"/>
    </row>
    <row r="4" spans="1:26" ht="15">
      <c r="A4" s="150"/>
      <c r="B4" s="150"/>
      <c r="C4" s="150"/>
      <c r="D4" s="150"/>
      <c r="E4" s="150"/>
      <c r="F4" s="150"/>
      <c r="G4" s="150"/>
      <c r="H4" s="150"/>
      <c r="I4" s="150"/>
      <c r="J4" s="27"/>
      <c r="K4" s="27"/>
      <c r="L4" s="27"/>
      <c r="M4" s="27"/>
      <c r="N4" s="27"/>
      <c r="O4" s="26"/>
      <c r="P4" s="26"/>
      <c r="Q4" s="26"/>
      <c r="R4" s="27"/>
      <c r="S4" s="27"/>
      <c r="T4" s="27"/>
      <c r="U4" s="27"/>
      <c r="V4" s="27"/>
      <c r="W4" s="27"/>
      <c r="X4" s="27"/>
      <c r="Y4" s="27"/>
      <c r="Z4" s="27"/>
    </row>
    <row r="5" spans="1:26" ht="15">
      <c r="A5" s="150"/>
      <c r="B5" s="150"/>
      <c r="C5" s="150"/>
      <c r="D5" s="150"/>
      <c r="E5" s="150"/>
      <c r="F5" s="150"/>
      <c r="G5" s="150"/>
      <c r="H5" s="150"/>
      <c r="I5" s="150"/>
      <c r="J5" s="27"/>
      <c r="K5" s="27"/>
      <c r="L5" s="27"/>
      <c r="M5" s="27"/>
      <c r="N5" s="27"/>
      <c r="O5" s="26"/>
      <c r="P5" s="26"/>
      <c r="Q5" s="26"/>
      <c r="R5" s="27"/>
      <c r="S5" s="27"/>
      <c r="T5" s="27"/>
      <c r="U5" s="27"/>
      <c r="V5" s="27"/>
      <c r="W5" s="27"/>
      <c r="X5" s="27"/>
      <c r="Y5" s="27"/>
      <c r="Z5" s="27"/>
    </row>
    <row r="6" spans="1:26" ht="15">
      <c r="A6" s="150"/>
      <c r="B6" s="150"/>
      <c r="C6" s="150"/>
      <c r="D6" s="150"/>
      <c r="E6" s="150"/>
      <c r="F6" s="150"/>
      <c r="G6" s="150"/>
      <c r="H6" s="150"/>
      <c r="I6" s="150"/>
      <c r="J6" s="27"/>
      <c r="K6" s="27"/>
      <c r="L6" s="27"/>
      <c r="M6" s="27"/>
      <c r="N6" s="27"/>
      <c r="O6" s="26"/>
      <c r="P6" s="26"/>
      <c r="Q6" s="26"/>
      <c r="R6" s="27"/>
      <c r="S6" s="27"/>
      <c r="T6" s="27"/>
      <c r="U6" s="27"/>
      <c r="V6" s="27"/>
      <c r="W6" s="27"/>
      <c r="X6" s="27"/>
      <c r="Y6" s="27"/>
      <c r="Z6" s="27"/>
    </row>
    <row r="7" spans="1:26" ht="15">
      <c r="A7" s="151" t="s">
        <v>71</v>
      </c>
      <c r="B7" s="151"/>
      <c r="C7" s="151"/>
      <c r="D7" s="151"/>
      <c r="E7" s="151"/>
      <c r="F7" s="151"/>
      <c r="G7" s="151"/>
      <c r="H7" s="151"/>
      <c r="I7" s="151"/>
      <c r="J7" s="25"/>
      <c r="K7" s="25"/>
      <c r="L7" s="25"/>
      <c r="M7" s="25"/>
      <c r="N7" s="25"/>
      <c r="O7" s="26"/>
      <c r="P7" s="26"/>
      <c r="Q7" s="26"/>
      <c r="R7" s="25"/>
      <c r="S7" s="25"/>
      <c r="T7" s="25"/>
      <c r="U7" s="25"/>
      <c r="V7" s="25"/>
      <c r="W7" s="25"/>
      <c r="X7" s="25"/>
      <c r="Y7" s="25"/>
      <c r="Z7" s="25"/>
    </row>
    <row r="8" spans="1:26" ht="15.75">
      <c r="A8" s="142" t="s">
        <v>72</v>
      </c>
      <c r="B8" s="142"/>
      <c r="C8" s="142"/>
      <c r="D8" s="142"/>
      <c r="E8" s="142"/>
      <c r="F8" s="148" t="str">
        <f>'charakterystyka stanowiska'!A6</f>
        <v>Pracownik warsztatowy - pomocnik spawacza</v>
      </c>
      <c r="G8" s="148"/>
      <c r="H8" s="148"/>
      <c r="I8" s="148"/>
      <c r="J8" s="25"/>
      <c r="K8" s="25"/>
      <c r="L8" s="25"/>
      <c r="M8" s="25"/>
      <c r="N8" s="25"/>
      <c r="O8" s="26"/>
      <c r="P8" s="26"/>
      <c r="Q8" s="26"/>
      <c r="R8" s="25"/>
      <c r="S8" s="25"/>
      <c r="T8" s="25"/>
      <c r="U8" s="25"/>
      <c r="V8" s="25"/>
      <c r="W8" s="25"/>
      <c r="X8" s="25"/>
      <c r="Y8" s="25"/>
      <c r="Z8" s="28" t="s">
        <v>28</v>
      </c>
    </row>
    <row r="9" spans="1:26" ht="18">
      <c r="A9" s="144" t="s">
        <v>73</v>
      </c>
      <c r="B9" s="144"/>
      <c r="C9" s="144"/>
      <c r="D9" s="144"/>
      <c r="E9" s="144"/>
      <c r="F9" s="149" t="str">
        <f>'opis zagrożeń'!B9</f>
        <v>Pyły, dymy spawalnicze.</v>
      </c>
      <c r="G9" s="149"/>
      <c r="H9" s="149"/>
      <c r="I9" s="149"/>
      <c r="J9" s="29"/>
      <c r="K9" s="29"/>
      <c r="L9" s="29"/>
      <c r="M9" s="29"/>
      <c r="N9" s="29"/>
      <c r="O9" s="26"/>
      <c r="P9" s="26"/>
      <c r="Q9" s="26"/>
      <c r="R9" s="29"/>
      <c r="S9" s="29"/>
      <c r="T9" s="29"/>
      <c r="U9" s="29"/>
      <c r="V9" s="29"/>
      <c r="W9" s="29"/>
      <c r="X9" s="29"/>
      <c r="Y9" s="29"/>
      <c r="Z9" s="30" t="s">
        <v>29</v>
      </c>
    </row>
    <row r="10" spans="1:26" ht="23.25" customHeight="1">
      <c r="A10" s="144"/>
      <c r="B10" s="144"/>
      <c r="C10" s="144"/>
      <c r="D10" s="144"/>
      <c r="E10" s="144"/>
      <c r="F10" s="149"/>
      <c r="G10" s="149"/>
      <c r="H10" s="149"/>
      <c r="I10" s="149"/>
      <c r="J10" s="29"/>
      <c r="K10" s="29"/>
      <c r="L10" s="29"/>
      <c r="M10" s="29"/>
      <c r="N10" s="29"/>
      <c r="O10" s="26"/>
      <c r="P10" s="26"/>
      <c r="Q10" s="26"/>
      <c r="R10" s="29"/>
      <c r="S10" s="29"/>
      <c r="T10" s="29"/>
      <c r="U10" s="29"/>
      <c r="V10" s="29"/>
      <c r="W10" s="29"/>
      <c r="X10" s="29"/>
      <c r="Y10" s="29"/>
      <c r="Z10" s="30" t="s">
        <v>30</v>
      </c>
    </row>
    <row r="11" spans="1:26" ht="38.25" customHeight="1">
      <c r="A11" s="142" t="s">
        <v>74</v>
      </c>
      <c r="B11" s="142"/>
      <c r="C11" s="142"/>
      <c r="D11" s="142"/>
      <c r="E11" s="142"/>
      <c r="F11" s="146" t="str">
        <f>'opis zagrożeń'!C9</f>
        <v>Dymy spawalnicze ze składem: krzemionki, tlenków żelaza, manganu, związki cyny cynku, chromu, ołowiu, berylu, gazy jak: ozon, dwutlenek węgla, tlenek  węgla, tlenki azotu</v>
      </c>
      <c r="G11" s="146"/>
      <c r="H11" s="146"/>
      <c r="I11" s="146"/>
      <c r="J11" s="25"/>
      <c r="K11" s="29"/>
      <c r="L11" s="25"/>
      <c r="M11" s="25"/>
      <c r="N11" s="25"/>
      <c r="O11" s="26"/>
      <c r="P11" s="26"/>
      <c r="Q11" s="26"/>
      <c r="R11" s="25"/>
      <c r="S11" s="25"/>
      <c r="T11" s="25"/>
      <c r="U11" s="25"/>
      <c r="V11" s="25"/>
      <c r="W11" s="25"/>
      <c r="X11" s="25"/>
      <c r="Y11" s="25"/>
      <c r="Z11" s="30" t="s">
        <v>31</v>
      </c>
    </row>
    <row r="12" spans="1:26" ht="31.5" customHeight="1">
      <c r="A12" s="142" t="s">
        <v>75</v>
      </c>
      <c r="B12" s="142"/>
      <c r="C12" s="142"/>
      <c r="D12" s="142"/>
      <c r="E12" s="142"/>
      <c r="F12" s="146" t="str">
        <f>'opis zagrożeń'!D9</f>
        <v>Zatrucie dymami lub gazami, osłabienie organizmu, alergie, duszności, choroby dróg oddechowych.</v>
      </c>
      <c r="G12" s="146"/>
      <c r="H12" s="146"/>
      <c r="I12" s="146"/>
      <c r="J12" s="29"/>
      <c r="K12" s="29"/>
      <c r="L12" s="29"/>
      <c r="M12" s="29"/>
      <c r="N12" s="29"/>
      <c r="O12" s="31" t="s">
        <v>76</v>
      </c>
      <c r="P12" s="32" t="s">
        <v>77</v>
      </c>
      <c r="Q12" s="31" t="s">
        <v>78</v>
      </c>
      <c r="R12" s="29"/>
      <c r="S12" s="29"/>
      <c r="T12" s="29"/>
      <c r="U12" s="29"/>
      <c r="V12" s="29"/>
      <c r="W12" s="29"/>
      <c r="X12" s="29"/>
      <c r="Y12" s="29"/>
      <c r="Z12" s="30" t="s">
        <v>32</v>
      </c>
    </row>
    <row r="13" spans="1:26" ht="24.75" customHeight="1">
      <c r="A13" s="180" t="s">
        <v>79</v>
      </c>
      <c r="B13" s="181"/>
      <c r="C13" s="181"/>
      <c r="D13" s="181"/>
      <c r="E13" s="182"/>
      <c r="F13" s="171" t="str">
        <f>'opis zagrożeń'!E9</f>
        <v>Szkolenie BHP, zastosowanie wentylacji ogólnej i stanowiskowej, sprzęt ochrony indywidualnej, maski lub półmaski filtrujące, przyłbice z filtrami.</v>
      </c>
      <c r="G13" s="172"/>
      <c r="H13" s="172"/>
      <c r="I13" s="173"/>
      <c r="J13" s="29"/>
      <c r="K13" s="29"/>
      <c r="L13" s="29"/>
      <c r="M13" s="29"/>
      <c r="N13" s="29"/>
      <c r="O13" s="26"/>
      <c r="P13" s="33"/>
      <c r="Q13" s="26"/>
      <c r="R13" s="29"/>
      <c r="S13" s="29"/>
      <c r="T13" s="29"/>
      <c r="U13" s="29"/>
      <c r="V13" s="29"/>
      <c r="W13" s="29"/>
      <c r="X13" s="29"/>
      <c r="Y13" s="29"/>
      <c r="Z13" s="34" t="s">
        <v>33</v>
      </c>
    </row>
    <row r="14" spans="1:26" ht="27.75" customHeight="1">
      <c r="A14" s="183"/>
      <c r="B14" s="184"/>
      <c r="C14" s="184"/>
      <c r="D14" s="184"/>
      <c r="E14" s="185"/>
      <c r="F14" s="174"/>
      <c r="G14" s="175"/>
      <c r="H14" s="175"/>
      <c r="I14" s="176"/>
      <c r="J14" s="29"/>
      <c r="K14" s="29"/>
      <c r="L14" s="29"/>
      <c r="M14" s="29"/>
      <c r="N14" s="29"/>
      <c r="O14" s="31" t="s">
        <v>80</v>
      </c>
      <c r="P14" s="32">
        <v>100</v>
      </c>
      <c r="Q14" s="31" t="s">
        <v>81</v>
      </c>
      <c r="R14" s="29"/>
      <c r="S14" s="29"/>
      <c r="T14" s="29"/>
      <c r="U14" s="29"/>
      <c r="V14" s="29"/>
      <c r="W14" s="29"/>
      <c r="X14" s="29"/>
      <c r="Y14" s="29"/>
      <c r="Z14" s="30" t="s">
        <v>34</v>
      </c>
    </row>
    <row r="15" spans="1:26" ht="16.5" customHeight="1">
      <c r="A15" s="199"/>
      <c r="B15" s="200"/>
      <c r="C15" s="200"/>
      <c r="D15" s="200"/>
      <c r="E15" s="201"/>
      <c r="F15" s="177"/>
      <c r="G15" s="178"/>
      <c r="H15" s="178"/>
      <c r="I15" s="179"/>
      <c r="J15" s="29"/>
      <c r="K15" s="29"/>
      <c r="L15" s="29"/>
      <c r="M15" s="29"/>
      <c r="N15" s="29"/>
      <c r="O15" s="31" t="s">
        <v>82</v>
      </c>
      <c r="P15" s="32">
        <v>40</v>
      </c>
      <c r="Q15" s="31" t="s">
        <v>83</v>
      </c>
      <c r="R15" s="29"/>
      <c r="S15" s="29"/>
      <c r="T15" s="29"/>
      <c r="U15" s="29"/>
      <c r="V15" s="29"/>
      <c r="W15" s="29"/>
      <c r="X15" s="29"/>
      <c r="Y15" s="29"/>
      <c r="Z15" s="35" t="s">
        <v>35</v>
      </c>
    </row>
    <row r="16" spans="1:26" ht="37.5" customHeight="1">
      <c r="A16" s="189" t="s">
        <v>219</v>
      </c>
      <c r="B16" s="190"/>
      <c r="C16" s="190"/>
      <c r="D16" s="190"/>
      <c r="E16" s="191"/>
      <c r="F16" s="198" t="s">
        <v>226</v>
      </c>
      <c r="G16" s="147"/>
      <c r="H16" s="147" t="s">
        <v>227</v>
      </c>
      <c r="I16" s="147"/>
      <c r="J16" s="29"/>
      <c r="K16" s="29"/>
      <c r="L16" s="29"/>
      <c r="M16" s="29"/>
      <c r="N16" s="29"/>
      <c r="O16" s="31" t="s">
        <v>84</v>
      </c>
      <c r="P16" s="32">
        <v>15</v>
      </c>
      <c r="Q16" s="31" t="s">
        <v>85</v>
      </c>
      <c r="R16" s="29"/>
      <c r="S16" s="29"/>
      <c r="T16" s="29"/>
      <c r="U16" s="29"/>
      <c r="V16" s="29"/>
      <c r="W16" s="29"/>
      <c r="X16" s="29"/>
      <c r="Y16" s="29"/>
      <c r="Z16" s="36" t="s">
        <v>36</v>
      </c>
    </row>
    <row r="17" spans="1:26" ht="18">
      <c r="A17" s="192" t="s">
        <v>220</v>
      </c>
      <c r="B17" s="193"/>
      <c r="C17" s="193"/>
      <c r="D17" s="193"/>
      <c r="E17" s="194"/>
      <c r="F17" s="37">
        <f>INDEX(P14:P19,O20)</f>
        <v>3</v>
      </c>
      <c r="G17" s="38" t="str">
        <f>INDEX(O14:O19,O20)</f>
        <v>Absencja</v>
      </c>
      <c r="H17" s="37">
        <f>INDEX(P14:P19,O21)</f>
        <v>3</v>
      </c>
      <c r="I17" s="38" t="str">
        <f>INDEX(O14:O19,O21)</f>
        <v>Absencja</v>
      </c>
      <c r="J17" s="29"/>
      <c r="K17" s="29"/>
      <c r="L17" s="29"/>
      <c r="M17" s="29"/>
      <c r="N17" s="29"/>
      <c r="O17" s="31" t="s">
        <v>86</v>
      </c>
      <c r="P17" s="32">
        <v>7</v>
      </c>
      <c r="Q17" s="31" t="s">
        <v>87</v>
      </c>
      <c r="R17" s="29"/>
      <c r="S17" s="29"/>
      <c r="T17" s="29"/>
      <c r="U17" s="29"/>
      <c r="V17" s="29"/>
      <c r="W17" s="29"/>
      <c r="X17" s="29"/>
      <c r="Y17" s="29"/>
      <c r="Z17" s="28" t="s">
        <v>37</v>
      </c>
    </row>
    <row r="18" spans="1:26" ht="18">
      <c r="A18" s="195" t="s">
        <v>225</v>
      </c>
      <c r="B18" s="196"/>
      <c r="C18" s="196"/>
      <c r="D18" s="196"/>
      <c r="E18" s="197"/>
      <c r="F18" s="37">
        <f>INDEX(P14:P19,Q20)</f>
        <v>1</v>
      </c>
      <c r="G18" s="38" t="str">
        <f>INDEX(Q14:Q19,Q20)</f>
        <v>Poniżej 5 tys PLN</v>
      </c>
      <c r="H18" s="37">
        <f>INDEX(P14:P19,Q21)</f>
        <v>3</v>
      </c>
      <c r="I18" s="38" t="str">
        <f>INDEX(Q14:Q19,Q21)</f>
        <v>5 - 25 tys PLN</v>
      </c>
      <c r="J18" s="29"/>
      <c r="K18" s="29"/>
      <c r="L18" s="29"/>
      <c r="M18" s="29"/>
      <c r="N18" s="29"/>
      <c r="O18" s="31" t="s">
        <v>88</v>
      </c>
      <c r="P18" s="32">
        <v>3</v>
      </c>
      <c r="Q18" s="31" t="s">
        <v>89</v>
      </c>
      <c r="R18" s="29"/>
      <c r="S18" s="29"/>
      <c r="T18" s="29"/>
      <c r="U18" s="29"/>
      <c r="V18" s="29"/>
      <c r="W18" s="29"/>
      <c r="X18" s="29"/>
      <c r="Y18" s="29"/>
      <c r="Z18" s="28" t="s">
        <v>39</v>
      </c>
    </row>
    <row r="19" spans="1:26" ht="18">
      <c r="A19" s="142" t="s">
        <v>221</v>
      </c>
      <c r="B19" s="142"/>
      <c r="C19" s="142"/>
      <c r="D19" s="142"/>
      <c r="E19" s="142"/>
      <c r="F19" s="37">
        <f>INDEX(P25:P30,M32)</f>
        <v>10</v>
      </c>
      <c r="G19" s="38" t="str">
        <f>INDEX(O25:O30,M32)</f>
        <v>Stała (8 lub więcej godzin dziennie)</v>
      </c>
      <c r="H19" s="37">
        <f>INDEX(P25:P30,M33)</f>
        <v>10</v>
      </c>
      <c r="I19" s="38" t="str">
        <f>INDEX(O25:O30,M33)</f>
        <v>Stała (8 lub więcej godzin dziennie)</v>
      </c>
      <c r="J19" s="29"/>
      <c r="K19" s="29"/>
      <c r="L19" s="29"/>
      <c r="M19" s="29"/>
      <c r="N19" s="29"/>
      <c r="O19" s="31" t="s">
        <v>90</v>
      </c>
      <c r="P19" s="32">
        <v>1</v>
      </c>
      <c r="Q19" s="31" t="s">
        <v>91</v>
      </c>
      <c r="R19" s="29"/>
      <c r="S19" s="29"/>
      <c r="T19" s="29"/>
      <c r="U19" s="29"/>
      <c r="V19" s="29"/>
      <c r="W19" s="29"/>
      <c r="X19" s="29"/>
      <c r="Y19" s="29"/>
      <c r="Z19" s="34" t="s">
        <v>41</v>
      </c>
    </row>
    <row r="20" spans="1:26" ht="18">
      <c r="A20" s="142" t="s">
        <v>222</v>
      </c>
      <c r="B20" s="142"/>
      <c r="C20" s="142"/>
      <c r="D20" s="142"/>
      <c r="E20" s="142"/>
      <c r="F20" s="37">
        <f>INDEX(P39:P46,O47)</f>
        <v>0.2</v>
      </c>
      <c r="G20" s="38" t="str">
        <f>INDEX(O39:O46,O47)</f>
        <v>Możliwe do pomyślenia (1:100 000)</v>
      </c>
      <c r="H20" s="37">
        <f>INDEX(P39:P45,P47)</f>
        <v>1</v>
      </c>
      <c r="I20" s="38" t="str">
        <f>INDEX(O39:O45,P47)</f>
        <v>Mało prawdopodobne, ale możliwe (1:1000)</v>
      </c>
      <c r="J20" s="29"/>
      <c r="K20" s="29"/>
      <c r="L20" s="29"/>
      <c r="M20" s="29"/>
      <c r="N20" s="29"/>
      <c r="O20" s="26">
        <v>5</v>
      </c>
      <c r="P20" s="29"/>
      <c r="Q20" s="26">
        <v>6</v>
      </c>
      <c r="R20" s="29"/>
      <c r="S20" s="29"/>
      <c r="T20" s="29"/>
      <c r="U20" s="29"/>
      <c r="V20" s="29"/>
      <c r="W20" s="29"/>
      <c r="X20" s="29"/>
      <c r="Y20" s="29"/>
      <c r="Z20" s="34" t="s">
        <v>43</v>
      </c>
    </row>
    <row r="21" spans="1:26" ht="16.5" customHeight="1">
      <c r="A21" s="142" t="s">
        <v>223</v>
      </c>
      <c r="B21" s="142"/>
      <c r="C21" s="142"/>
      <c r="D21" s="142"/>
      <c r="E21" s="142"/>
      <c r="F21" s="143">
        <f>(MAX(F17:F18))*F19*F20</f>
        <v>6</v>
      </c>
      <c r="G21" s="143"/>
      <c r="H21" s="143">
        <f>(MAX(H17:H18))*H19*H20</f>
        <v>30</v>
      </c>
      <c r="I21" s="143"/>
      <c r="J21" s="29"/>
      <c r="K21" s="29"/>
      <c r="L21" s="29"/>
      <c r="M21" s="29"/>
      <c r="N21" s="29"/>
      <c r="O21" s="29">
        <v>5</v>
      </c>
      <c r="P21" s="29"/>
      <c r="Q21" s="26">
        <v>5</v>
      </c>
      <c r="R21" s="29"/>
      <c r="S21" s="29"/>
      <c r="T21" s="29"/>
      <c r="U21" s="29"/>
      <c r="V21" s="29"/>
      <c r="W21" s="29"/>
      <c r="X21" s="29"/>
      <c r="Y21" s="29"/>
      <c r="Z21" s="28" t="s">
        <v>45</v>
      </c>
    </row>
    <row r="22" spans="1:26" ht="60" customHeight="1">
      <c r="A22" s="144" t="s">
        <v>224</v>
      </c>
      <c r="B22" s="144"/>
      <c r="C22" s="144"/>
      <c r="D22" s="144"/>
      <c r="E22" s="144"/>
      <c r="F22" s="145" t="str">
        <f>IF(F21&lt;20,O50,IF((F21&lt;70),O51,IF(F21&lt;200,O52,IF(F21&lt;400,O53,IF(F21&gt;=400,O54)))))</f>
        <v>Kategoria nr 1: Ryzyko akceptowalne, wskazana kontrola (działania nie są potrzebne)</v>
      </c>
      <c r="G22" s="145"/>
      <c r="H22" s="145" t="str">
        <f>IF(H21&lt;20,O50,IF((H21&lt;70),O51,IF(H21&lt;200,O52,IF(H21&lt;400,O53,IF(H21&gt;=400,O54)))))</f>
        <v>Kategoria nr 2: Ryzyko małe, potrzebna kontrola</v>
      </c>
      <c r="I22" s="145"/>
      <c r="J22" s="29"/>
      <c r="K22" s="29"/>
      <c r="L22" s="29"/>
      <c r="M22" s="29"/>
      <c r="N22" s="29"/>
      <c r="O22" s="29"/>
      <c r="P22" s="26"/>
      <c r="Q22" s="29"/>
      <c r="R22" s="29"/>
      <c r="S22" s="29"/>
      <c r="T22" s="29"/>
      <c r="U22" s="29"/>
      <c r="V22" s="29"/>
      <c r="W22" s="29"/>
      <c r="X22" s="29"/>
      <c r="Y22" s="29"/>
      <c r="Z22" s="34" t="s">
        <v>47</v>
      </c>
    </row>
    <row r="23" spans="1:26" ht="30" customHeight="1">
      <c r="A23" s="202" t="s">
        <v>229</v>
      </c>
      <c r="B23" s="203"/>
      <c r="C23" s="203"/>
      <c r="D23" s="203"/>
      <c r="E23" s="203"/>
      <c r="F23" s="204" t="s">
        <v>230</v>
      </c>
      <c r="G23" s="205"/>
      <c r="H23" s="206"/>
      <c r="I23" s="207"/>
      <c r="J23" s="29"/>
      <c r="K23" s="29"/>
      <c r="L23" s="29"/>
      <c r="M23" s="29"/>
      <c r="N23" s="29"/>
      <c r="O23" s="31" t="s">
        <v>95</v>
      </c>
      <c r="P23" s="32" t="s">
        <v>77</v>
      </c>
      <c r="Q23" s="29"/>
      <c r="R23" s="29"/>
      <c r="S23" s="29"/>
      <c r="T23" s="29"/>
      <c r="U23" s="29"/>
      <c r="V23" s="29"/>
      <c r="W23" s="29"/>
      <c r="X23" s="29"/>
      <c r="Y23" s="29"/>
      <c r="Z23" s="14" t="s">
        <v>49</v>
      </c>
    </row>
    <row r="24" spans="1:26" ht="60" customHeight="1">
      <c r="A24" s="208" t="s">
        <v>231</v>
      </c>
      <c r="B24" s="209"/>
      <c r="C24" s="209"/>
      <c r="D24" s="209"/>
      <c r="E24" s="209"/>
      <c r="F24" s="210" t="s">
        <v>232</v>
      </c>
      <c r="G24" s="210"/>
      <c r="H24" s="209" t="s">
        <v>233</v>
      </c>
      <c r="I24" s="211"/>
      <c r="J24" s="29"/>
      <c r="K24" s="29"/>
      <c r="L24" s="29"/>
      <c r="M24" s="29"/>
      <c r="N24" s="29"/>
      <c r="O24" s="26"/>
      <c r="P24" s="33"/>
      <c r="Q24" s="26"/>
      <c r="R24" s="29"/>
      <c r="S24" s="29"/>
      <c r="T24" s="29"/>
      <c r="U24" s="29"/>
      <c r="V24" s="29"/>
      <c r="W24" s="29"/>
      <c r="X24" s="29"/>
      <c r="Y24" s="29"/>
      <c r="Z24" s="28" t="s">
        <v>51</v>
      </c>
    </row>
    <row r="25" spans="1:26" ht="63.75" customHeight="1">
      <c r="A25" s="39"/>
      <c r="B25" s="39"/>
      <c r="C25" s="39"/>
      <c r="D25" s="39"/>
      <c r="E25" s="39"/>
      <c r="F25" s="39"/>
      <c r="G25" s="39"/>
      <c r="H25" s="39"/>
      <c r="I25" s="29"/>
      <c r="J25" s="29"/>
      <c r="K25" s="29"/>
      <c r="L25" s="29"/>
      <c r="M25" s="29"/>
      <c r="N25" s="29"/>
      <c r="O25" s="31" t="s">
        <v>96</v>
      </c>
      <c r="P25" s="32">
        <v>10</v>
      </c>
      <c r="Q25" s="26"/>
      <c r="R25" s="29"/>
      <c r="S25" s="29"/>
      <c r="T25" s="29"/>
      <c r="U25" s="29"/>
      <c r="V25" s="29"/>
      <c r="W25" s="29"/>
      <c r="X25" s="29"/>
      <c r="Y25" s="29"/>
      <c r="Z25" s="40" t="s">
        <v>52</v>
      </c>
    </row>
    <row r="26" spans="1:26" ht="30.75" customHeight="1">
      <c r="A26" s="39"/>
      <c r="B26" s="39"/>
      <c r="C26" s="39"/>
      <c r="D26" s="39"/>
      <c r="E26" s="39"/>
      <c r="F26" s="39"/>
      <c r="G26" s="39"/>
      <c r="H26" s="39"/>
      <c r="I26" s="39"/>
      <c r="J26" s="29"/>
      <c r="K26" s="29"/>
      <c r="L26" s="29"/>
      <c r="M26" s="29"/>
      <c r="N26" s="29"/>
      <c r="O26" s="31" t="s">
        <v>97</v>
      </c>
      <c r="P26" s="32">
        <v>6</v>
      </c>
      <c r="Q26" s="26"/>
      <c r="R26" s="29"/>
      <c r="S26" s="29"/>
      <c r="T26" s="29"/>
      <c r="U26" s="29"/>
      <c r="V26" s="29"/>
      <c r="W26" s="29"/>
      <c r="X26" s="29"/>
      <c r="Y26" s="29"/>
      <c r="Z26" s="36" t="s">
        <v>53</v>
      </c>
    </row>
    <row r="27" spans="1:26" ht="19.5" customHeight="1">
      <c r="A27" s="39"/>
      <c r="B27" s="39"/>
      <c r="C27" s="39"/>
      <c r="D27" s="39"/>
      <c r="E27" s="39"/>
      <c r="F27" s="39"/>
      <c r="G27" s="52"/>
      <c r="H27" s="39"/>
      <c r="I27" s="39"/>
      <c r="J27" s="29"/>
      <c r="K27" s="29"/>
      <c r="L27" s="29"/>
      <c r="M27" s="29"/>
      <c r="N27" s="29"/>
      <c r="O27" s="31" t="s">
        <v>98</v>
      </c>
      <c r="P27" s="32">
        <v>3</v>
      </c>
      <c r="Q27" s="26"/>
      <c r="R27" s="29"/>
      <c r="S27" s="29"/>
      <c r="T27" s="29"/>
      <c r="U27" s="29"/>
      <c r="V27" s="29"/>
      <c r="W27" s="29"/>
      <c r="X27" s="29"/>
      <c r="Y27" s="29"/>
      <c r="Z27" s="34" t="s">
        <v>54</v>
      </c>
    </row>
    <row r="28" spans="1:26" ht="21" customHeight="1">
      <c r="A28" s="39"/>
      <c r="B28" s="39"/>
      <c r="C28" s="39"/>
      <c r="D28" s="39"/>
      <c r="E28" s="39"/>
      <c r="F28" s="39"/>
      <c r="G28" s="39"/>
      <c r="H28" s="39"/>
      <c r="I28" s="39"/>
      <c r="J28" s="29"/>
      <c r="K28" s="29"/>
      <c r="L28" s="29"/>
      <c r="M28" s="29"/>
      <c r="N28" s="29"/>
      <c r="O28" s="31" t="s">
        <v>99</v>
      </c>
      <c r="P28" s="32">
        <v>2</v>
      </c>
      <c r="Q28" s="26"/>
      <c r="R28" s="29"/>
      <c r="S28" s="29"/>
      <c r="T28" s="29"/>
      <c r="U28" s="29"/>
      <c r="V28" s="29"/>
      <c r="W28" s="29"/>
      <c r="X28" s="29"/>
      <c r="Y28" s="29"/>
      <c r="Z28" s="28" t="s">
        <v>55</v>
      </c>
    </row>
    <row r="29" spans="1:26" ht="21.75" customHeight="1">
      <c r="A29" s="39"/>
      <c r="B29" s="39"/>
      <c r="C29" s="39"/>
      <c r="D29" s="39"/>
      <c r="E29" s="39"/>
      <c r="F29" s="39"/>
      <c r="G29" s="39"/>
      <c r="H29" s="39"/>
      <c r="I29" s="39"/>
      <c r="J29" s="29"/>
      <c r="K29" s="29"/>
      <c r="L29" s="29"/>
      <c r="M29" s="29"/>
      <c r="N29" s="29"/>
      <c r="O29" s="31" t="s">
        <v>101</v>
      </c>
      <c r="P29" s="32">
        <v>1</v>
      </c>
      <c r="Q29" s="26"/>
      <c r="R29" s="29"/>
      <c r="S29" s="29"/>
      <c r="T29" s="29"/>
      <c r="U29" s="29"/>
      <c r="V29" s="29"/>
      <c r="W29" s="29"/>
      <c r="X29" s="29"/>
      <c r="Y29" s="29"/>
      <c r="Z29" s="36" t="s">
        <v>56</v>
      </c>
    </row>
    <row r="30" spans="1:26" ht="21.75" customHeight="1">
      <c r="A30" s="39"/>
      <c r="B30" s="39"/>
      <c r="C30" s="39"/>
      <c r="D30" s="39"/>
      <c r="E30" s="39"/>
      <c r="F30" s="39"/>
      <c r="G30" s="39"/>
      <c r="H30" s="39"/>
      <c r="I30" s="39"/>
      <c r="J30" s="29"/>
      <c r="K30" s="29"/>
      <c r="L30" s="29"/>
      <c r="M30" s="29"/>
      <c r="N30" s="29"/>
      <c r="O30" s="31" t="s">
        <v>102</v>
      </c>
      <c r="P30" s="32">
        <v>0.5</v>
      </c>
      <c r="Q30" s="26"/>
      <c r="R30" s="29"/>
      <c r="S30" s="29"/>
      <c r="T30" s="29"/>
      <c r="U30" s="29"/>
      <c r="V30" s="29"/>
      <c r="W30" s="29"/>
      <c r="X30" s="29"/>
      <c r="Y30" s="29"/>
      <c r="Z30" s="30" t="s">
        <v>57</v>
      </c>
    </row>
    <row r="31" spans="1:26" ht="12" customHeight="1">
      <c r="A31" s="39"/>
      <c r="B31" s="39"/>
      <c r="C31" s="39"/>
      <c r="D31" s="39"/>
      <c r="E31" s="39"/>
      <c r="F31" s="39"/>
      <c r="G31" s="39"/>
      <c r="H31" s="39"/>
      <c r="I31" s="39"/>
      <c r="J31" s="29"/>
      <c r="K31" s="29"/>
      <c r="L31" s="29"/>
      <c r="M31" s="29"/>
      <c r="N31" s="29"/>
      <c r="O31" s="31"/>
      <c r="P31" s="32"/>
      <c r="Q31" s="26"/>
      <c r="R31" s="29"/>
      <c r="S31" s="29"/>
      <c r="T31" s="29"/>
      <c r="U31" s="29"/>
      <c r="V31" s="29"/>
      <c r="W31" s="29"/>
      <c r="X31" s="29"/>
      <c r="Y31" s="29"/>
      <c r="Z31" s="34" t="s">
        <v>58</v>
      </c>
    </row>
    <row r="32" spans="1:26" ht="18" customHeight="1">
      <c r="A32" s="39"/>
      <c r="B32" s="39"/>
      <c r="C32" s="39"/>
      <c r="D32" s="39"/>
      <c r="E32" s="39"/>
      <c r="F32" s="39"/>
      <c r="G32" s="39"/>
      <c r="H32" s="39"/>
      <c r="I32" s="39"/>
      <c r="J32" s="29"/>
      <c r="K32" s="29"/>
      <c r="L32" s="29"/>
      <c r="M32" s="26">
        <v>1</v>
      </c>
      <c r="N32" s="29"/>
      <c r="O32" s="26"/>
      <c r="P32" s="29"/>
      <c r="Q32" s="29"/>
      <c r="R32" s="29"/>
      <c r="S32" s="29"/>
      <c r="T32" s="29"/>
      <c r="U32" s="29"/>
      <c r="V32" s="29"/>
      <c r="W32" s="29"/>
      <c r="X32" s="42"/>
      <c r="Y32" s="43"/>
      <c r="Z32" s="28" t="s">
        <v>59</v>
      </c>
    </row>
    <row r="33" spans="1:26" ht="18">
      <c r="A33" s="39"/>
      <c r="B33" s="39"/>
      <c r="C33" s="39"/>
      <c r="D33" s="39"/>
      <c r="E33" s="39"/>
      <c r="F33" s="39"/>
      <c r="G33" s="39"/>
      <c r="H33" s="39"/>
      <c r="I33" s="39"/>
      <c r="J33" s="29"/>
      <c r="K33" s="29"/>
      <c r="L33" s="29"/>
      <c r="M33" s="29">
        <v>1</v>
      </c>
      <c r="N33" s="29"/>
      <c r="O33" s="26"/>
      <c r="P33" s="29"/>
      <c r="Q33" s="29"/>
      <c r="R33" s="29"/>
      <c r="S33" s="29"/>
      <c r="T33" s="29"/>
      <c r="U33" s="29"/>
      <c r="V33" s="29"/>
      <c r="W33" s="29"/>
      <c r="X33" s="42"/>
      <c r="Y33" s="43"/>
      <c r="Z33" s="30" t="s">
        <v>60</v>
      </c>
    </row>
    <row r="34" spans="1:26" ht="29.25" customHeight="1">
      <c r="A34" s="39"/>
      <c r="B34" s="39"/>
      <c r="C34" s="39"/>
      <c r="D34" s="39"/>
      <c r="E34" s="39"/>
      <c r="F34" s="39"/>
      <c r="G34" s="39"/>
      <c r="H34" s="39"/>
      <c r="I34" s="39"/>
      <c r="J34" s="29"/>
      <c r="K34" s="29"/>
      <c r="L34" s="29"/>
      <c r="M34" s="29"/>
      <c r="N34" s="29"/>
      <c r="O34" s="26"/>
      <c r="P34" s="29"/>
      <c r="Q34" s="29"/>
      <c r="R34" s="29"/>
      <c r="S34" s="29"/>
      <c r="T34" s="29"/>
      <c r="U34" s="29"/>
      <c r="V34" s="29"/>
      <c r="W34" s="29"/>
      <c r="X34" s="42"/>
      <c r="Y34" s="43"/>
      <c r="Z34" s="30" t="s">
        <v>61</v>
      </c>
    </row>
    <row r="35" spans="1:26" ht="18">
      <c r="A35" s="39"/>
      <c r="B35" s="39"/>
      <c r="C35" s="39"/>
      <c r="D35" s="39"/>
      <c r="E35" s="39"/>
      <c r="F35" s="39"/>
      <c r="G35" s="39"/>
      <c r="H35" s="39"/>
      <c r="I35" s="39"/>
      <c r="J35" s="29"/>
      <c r="K35" s="29"/>
      <c r="L35" s="29"/>
      <c r="M35" s="29"/>
      <c r="N35" s="29"/>
      <c r="O35" s="29"/>
      <c r="P35" s="26"/>
      <c r="Q35" s="29"/>
      <c r="R35" s="29"/>
      <c r="S35" s="29"/>
      <c r="T35" s="29"/>
      <c r="U35" s="29"/>
      <c r="V35" s="29"/>
      <c r="W35" s="29"/>
      <c r="X35" s="29"/>
      <c r="Y35" s="44"/>
      <c r="Z35" s="34" t="s">
        <v>62</v>
      </c>
    </row>
    <row r="36" spans="1:26" ht="18">
      <c r="A36" s="39"/>
      <c r="B36" s="39"/>
      <c r="C36" s="39"/>
      <c r="D36" s="39"/>
      <c r="E36" s="39"/>
      <c r="F36" s="39"/>
      <c r="G36" s="39"/>
      <c r="H36" s="39"/>
      <c r="I36" s="39"/>
      <c r="J36" s="29"/>
      <c r="K36" s="29"/>
      <c r="L36" s="29"/>
      <c r="M36" s="29"/>
      <c r="N36" s="29"/>
      <c r="O36" s="29"/>
      <c r="P36" s="26"/>
      <c r="Q36" s="26"/>
      <c r="R36" s="29"/>
      <c r="S36" s="29"/>
      <c r="T36" s="29"/>
      <c r="U36" s="29"/>
      <c r="V36" s="29"/>
      <c r="W36" s="29"/>
      <c r="X36" s="29"/>
      <c r="Y36" s="29"/>
      <c r="Z36" s="36" t="s">
        <v>63</v>
      </c>
    </row>
    <row r="37" spans="1:26" ht="18">
      <c r="A37" s="39"/>
      <c r="B37" s="39"/>
      <c r="C37" s="39"/>
      <c r="D37" s="39"/>
      <c r="E37" s="39"/>
      <c r="F37" s="39"/>
      <c r="G37" s="39"/>
      <c r="H37" s="39"/>
      <c r="I37" s="39"/>
      <c r="J37" s="29"/>
      <c r="K37" s="29"/>
      <c r="L37" s="29"/>
      <c r="M37" s="29"/>
      <c r="N37" s="29"/>
      <c r="O37" s="31" t="s">
        <v>103</v>
      </c>
      <c r="P37" s="31" t="s">
        <v>77</v>
      </c>
      <c r="Q37" s="26"/>
      <c r="R37" s="29"/>
      <c r="S37" s="29"/>
      <c r="T37" s="29"/>
      <c r="U37" s="29"/>
      <c r="V37" s="29"/>
      <c r="W37" s="29"/>
      <c r="X37" s="29"/>
      <c r="Y37" s="29"/>
      <c r="Z37" s="30" t="s">
        <v>64</v>
      </c>
    </row>
    <row r="38" spans="1:26" ht="18">
      <c r="A38" s="39"/>
      <c r="B38" s="39"/>
      <c r="C38" s="39"/>
      <c r="D38" s="39"/>
      <c r="E38" s="39"/>
      <c r="F38" s="39"/>
      <c r="G38" s="39"/>
      <c r="H38" s="39"/>
      <c r="I38" s="39"/>
      <c r="J38" s="29"/>
      <c r="K38" s="29"/>
      <c r="L38" s="29"/>
      <c r="M38" s="29"/>
      <c r="N38" s="29"/>
      <c r="O38" s="29"/>
      <c r="P38" s="26"/>
      <c r="Q38" s="26"/>
      <c r="R38" s="29"/>
      <c r="S38" s="29"/>
      <c r="T38" s="29"/>
      <c r="U38" s="29"/>
      <c r="V38" s="29"/>
      <c r="W38" s="29"/>
      <c r="X38" s="29"/>
      <c r="Y38" s="29"/>
      <c r="Z38" s="30" t="s">
        <v>65</v>
      </c>
    </row>
    <row r="39" spans="1:26" ht="18">
      <c r="A39" s="39"/>
      <c r="B39" s="39"/>
      <c r="C39" s="39"/>
      <c r="D39" s="39"/>
      <c r="E39" s="39"/>
      <c r="F39" s="39"/>
      <c r="G39" s="39"/>
      <c r="H39" s="39"/>
      <c r="I39" s="39"/>
      <c r="J39" s="29"/>
      <c r="K39" s="29"/>
      <c r="L39" s="29"/>
      <c r="M39" s="29"/>
      <c r="N39" s="29"/>
      <c r="O39" s="31" t="s">
        <v>104</v>
      </c>
      <c r="P39" s="31">
        <v>10</v>
      </c>
      <c r="Q39" s="26"/>
      <c r="R39" s="29"/>
      <c r="S39" s="29"/>
      <c r="T39" s="29"/>
      <c r="U39" s="29"/>
      <c r="V39" s="29"/>
      <c r="W39" s="29"/>
      <c r="X39" s="29"/>
      <c r="Y39" s="29"/>
      <c r="Z39" s="30" t="s">
        <v>66</v>
      </c>
    </row>
    <row r="40" spans="1:26" ht="18">
      <c r="A40" s="39"/>
      <c r="B40" s="39"/>
      <c r="C40" s="39"/>
      <c r="D40" s="39"/>
      <c r="E40" s="39"/>
      <c r="F40" s="39"/>
      <c r="G40" s="39"/>
      <c r="H40" s="39"/>
      <c r="I40" s="39"/>
      <c r="J40" s="29"/>
      <c r="K40" s="29"/>
      <c r="L40" s="29"/>
      <c r="M40" s="29"/>
      <c r="N40" s="29"/>
      <c r="O40" s="31" t="s">
        <v>105</v>
      </c>
      <c r="P40" s="31">
        <v>6</v>
      </c>
      <c r="Q40" s="26"/>
      <c r="R40" s="29"/>
      <c r="S40" s="29"/>
      <c r="T40" s="29"/>
      <c r="U40" s="29"/>
      <c r="V40" s="29"/>
      <c r="W40" s="29"/>
      <c r="X40" s="29"/>
      <c r="Y40" s="29"/>
      <c r="Z40" s="30" t="s">
        <v>67</v>
      </c>
    </row>
    <row r="41" spans="1:26" ht="18">
      <c r="A41" s="39"/>
      <c r="B41" s="39"/>
      <c r="C41" s="39"/>
      <c r="D41" s="39"/>
      <c r="E41" s="39"/>
      <c r="F41" s="39"/>
      <c r="G41" s="39"/>
      <c r="H41" s="39"/>
      <c r="I41" s="39"/>
      <c r="J41" s="29"/>
      <c r="K41" s="29"/>
      <c r="L41" s="29"/>
      <c r="M41" s="29"/>
      <c r="N41" s="29"/>
      <c r="O41" s="31" t="s">
        <v>106</v>
      </c>
      <c r="P41" s="31">
        <v>3</v>
      </c>
      <c r="Q41" s="26"/>
      <c r="R41" s="29"/>
      <c r="S41" s="29"/>
      <c r="T41" s="29"/>
      <c r="U41" s="29"/>
      <c r="V41" s="29"/>
      <c r="W41" s="29"/>
      <c r="X41" s="29"/>
      <c r="Y41" s="29"/>
      <c r="Z41" s="45" t="s">
        <v>68</v>
      </c>
    </row>
    <row r="42" spans="1:26" ht="18">
      <c r="A42" s="39"/>
      <c r="B42" s="39"/>
      <c r="C42" s="39"/>
      <c r="D42" s="39"/>
      <c r="E42" s="39"/>
      <c r="F42" s="39"/>
      <c r="G42" s="46"/>
      <c r="H42" s="39"/>
      <c r="I42" s="46"/>
      <c r="J42" s="29"/>
      <c r="K42" s="29"/>
      <c r="L42" s="29"/>
      <c r="M42" s="29"/>
      <c r="N42" s="29"/>
      <c r="O42" s="31" t="s">
        <v>107</v>
      </c>
      <c r="P42" s="31">
        <v>1</v>
      </c>
      <c r="Q42" s="26"/>
      <c r="R42" s="29"/>
      <c r="S42" s="29"/>
      <c r="T42" s="29"/>
      <c r="U42" s="29"/>
      <c r="V42" s="29"/>
      <c r="W42" s="29"/>
      <c r="X42" s="29"/>
      <c r="Y42" s="29"/>
      <c r="Z42" s="45">
        <v>21</v>
      </c>
    </row>
    <row r="43" spans="1:26" ht="18">
      <c r="A43" s="39"/>
      <c r="B43" s="39"/>
      <c r="C43" s="39"/>
      <c r="D43" s="39"/>
      <c r="E43" s="39"/>
      <c r="F43" s="39"/>
      <c r="G43" s="46"/>
      <c r="H43" s="46"/>
      <c r="I43" s="46"/>
      <c r="J43" s="29"/>
      <c r="K43" s="29"/>
      <c r="L43" s="29"/>
      <c r="M43" s="29"/>
      <c r="N43" s="29"/>
      <c r="O43" s="31" t="s">
        <v>108</v>
      </c>
      <c r="P43" s="31">
        <v>0.5</v>
      </c>
      <c r="Q43" s="26"/>
      <c r="R43" s="29"/>
      <c r="S43" s="29"/>
      <c r="T43" s="29"/>
      <c r="U43" s="29"/>
      <c r="V43" s="29"/>
      <c r="W43" s="29"/>
      <c r="X43" s="29"/>
      <c r="Y43" s="29"/>
      <c r="Z43" s="29"/>
    </row>
    <row r="44" spans="1:26" ht="18">
      <c r="A44" s="46"/>
      <c r="B44" s="46"/>
      <c r="C44" s="46"/>
      <c r="D44" s="46"/>
      <c r="E44" s="46"/>
      <c r="F44" s="46"/>
      <c r="G44" s="46"/>
      <c r="H44" s="46"/>
      <c r="I44" s="46"/>
      <c r="J44" s="29"/>
      <c r="K44" s="29"/>
      <c r="L44" s="29"/>
      <c r="M44" s="29"/>
      <c r="N44" s="29"/>
      <c r="O44" s="31" t="s">
        <v>109</v>
      </c>
      <c r="P44" s="31">
        <v>0.2</v>
      </c>
      <c r="Q44" s="26"/>
      <c r="R44" s="29"/>
      <c r="S44" s="29"/>
      <c r="T44" s="29"/>
      <c r="U44" s="29"/>
      <c r="V44" s="29"/>
      <c r="W44" s="29"/>
      <c r="X44" s="29"/>
      <c r="Y44" s="29"/>
      <c r="Z44" s="29"/>
    </row>
    <row r="45" spans="1:26" ht="18">
      <c r="A45" s="46"/>
      <c r="B45" s="46"/>
      <c r="C45" s="46"/>
      <c r="D45" s="46"/>
      <c r="E45" s="46"/>
      <c r="F45" s="46"/>
      <c r="G45" s="46"/>
      <c r="H45" s="46"/>
      <c r="I45" s="46"/>
      <c r="J45" s="29"/>
      <c r="K45" s="29"/>
      <c r="L45" s="29"/>
      <c r="M45" s="29"/>
      <c r="N45" s="29"/>
      <c r="O45" s="31" t="s">
        <v>110</v>
      </c>
      <c r="P45" s="31">
        <v>0.1</v>
      </c>
      <c r="Q45" s="26"/>
      <c r="R45" s="29"/>
      <c r="S45" s="29"/>
      <c r="T45" s="29"/>
      <c r="U45" s="29"/>
      <c r="V45" s="29"/>
      <c r="W45" s="29"/>
      <c r="X45" s="29"/>
      <c r="Y45" s="29"/>
      <c r="Z45" s="29"/>
    </row>
    <row r="46" spans="10:26" ht="18">
      <c r="J46" s="29"/>
      <c r="K46" s="29"/>
      <c r="L46" s="29"/>
      <c r="M46" s="29"/>
      <c r="N46" s="29"/>
      <c r="O46" s="31" t="s">
        <v>111</v>
      </c>
      <c r="P46" s="31"/>
      <c r="Q46" s="26"/>
      <c r="R46" s="29"/>
      <c r="S46" s="29"/>
      <c r="T46" s="29"/>
      <c r="U46" s="29"/>
      <c r="V46" s="29"/>
      <c r="W46" s="29"/>
      <c r="X46" s="29"/>
      <c r="Y46" s="29"/>
      <c r="Z46" s="29"/>
    </row>
    <row r="47" spans="10:26" ht="18">
      <c r="J47" s="29"/>
      <c r="K47" s="29"/>
      <c r="L47" s="29"/>
      <c r="M47" s="29"/>
      <c r="N47" s="29"/>
      <c r="O47" s="26">
        <v>6</v>
      </c>
      <c r="P47" s="26">
        <v>4</v>
      </c>
      <c r="Q47" s="26"/>
      <c r="R47" s="29"/>
      <c r="S47" s="29"/>
      <c r="T47" s="29"/>
      <c r="U47" s="29"/>
      <c r="V47" s="29"/>
      <c r="W47" s="29"/>
      <c r="X47" s="29"/>
      <c r="Y47" s="29"/>
      <c r="Z47" s="29"/>
    </row>
    <row r="48" spans="10:26" ht="18">
      <c r="J48" s="29"/>
      <c r="K48" s="29"/>
      <c r="L48" s="29"/>
      <c r="M48" s="29"/>
      <c r="N48" s="29"/>
      <c r="O48" s="31" t="s">
        <v>112</v>
      </c>
      <c r="P48" s="26"/>
      <c r="Q48" s="26"/>
      <c r="R48" s="29"/>
      <c r="S48" s="29"/>
      <c r="T48" s="29"/>
      <c r="U48" s="29"/>
      <c r="V48" s="29"/>
      <c r="W48" s="29"/>
      <c r="X48" s="29"/>
      <c r="Y48" s="29"/>
      <c r="Z48" s="29">
        <v>33</v>
      </c>
    </row>
    <row r="49" spans="10:26" ht="18">
      <c r="J49" s="29"/>
      <c r="K49" s="29"/>
      <c r="L49" s="29"/>
      <c r="M49" s="29"/>
      <c r="N49" s="29"/>
      <c r="O49" s="26"/>
      <c r="P49" s="26"/>
      <c r="Q49" s="47" t="s">
        <v>113</v>
      </c>
      <c r="R49" s="29"/>
      <c r="S49" s="29"/>
      <c r="T49" s="29"/>
      <c r="U49" s="29"/>
      <c r="V49" s="29"/>
      <c r="W49" s="29"/>
      <c r="X49" s="29"/>
      <c r="Y49" s="29"/>
      <c r="Z49" s="48"/>
    </row>
    <row r="50" spans="10:26" ht="18">
      <c r="J50" s="29"/>
      <c r="K50" s="29"/>
      <c r="L50" s="29"/>
      <c r="M50" s="29"/>
      <c r="N50" s="29"/>
      <c r="O50" s="49" t="s">
        <v>114</v>
      </c>
      <c r="P50" s="49"/>
      <c r="Q50" s="50" t="s">
        <v>115</v>
      </c>
      <c r="R50" s="29"/>
      <c r="S50" s="29"/>
      <c r="T50" s="29"/>
      <c r="U50" s="29"/>
      <c r="V50" s="29"/>
      <c r="W50" s="29"/>
      <c r="X50" s="29"/>
      <c r="Y50" s="29"/>
      <c r="Z50" s="48"/>
    </row>
    <row r="51" spans="10:26" ht="18">
      <c r="J51" s="29"/>
      <c r="K51" s="29"/>
      <c r="L51" s="29"/>
      <c r="M51" s="29"/>
      <c r="N51" s="29"/>
      <c r="O51" s="49" t="s">
        <v>116</v>
      </c>
      <c r="P51" s="49"/>
      <c r="Q51" s="50" t="s">
        <v>117</v>
      </c>
      <c r="R51" s="29"/>
      <c r="S51" s="29"/>
      <c r="T51" s="29"/>
      <c r="U51" s="29"/>
      <c r="V51" s="29"/>
      <c r="W51" s="29"/>
      <c r="X51" s="29"/>
      <c r="Y51" s="29"/>
      <c r="Z51" s="51"/>
    </row>
    <row r="52" spans="10:26" ht="18">
      <c r="J52" s="29"/>
      <c r="K52" s="29"/>
      <c r="L52" s="29"/>
      <c r="M52" s="29"/>
      <c r="N52" s="29"/>
      <c r="O52" s="49" t="s">
        <v>118</v>
      </c>
      <c r="P52" s="49"/>
      <c r="Q52" s="31">
        <v>70</v>
      </c>
      <c r="R52" s="29"/>
      <c r="S52" s="29"/>
      <c r="T52" s="29"/>
      <c r="U52" s="29"/>
      <c r="V52" s="29"/>
      <c r="W52" s="29"/>
      <c r="X52" s="29"/>
      <c r="Y52" s="29"/>
      <c r="Z52" s="51"/>
    </row>
    <row r="53" spans="10:26" ht="18">
      <c r="J53" s="29"/>
      <c r="K53" s="29"/>
      <c r="L53" s="29"/>
      <c r="M53" s="29"/>
      <c r="N53" s="29"/>
      <c r="O53" s="49" t="s">
        <v>121</v>
      </c>
      <c r="P53" s="49"/>
      <c r="Q53" s="31">
        <v>200</v>
      </c>
      <c r="R53" s="29"/>
      <c r="S53" s="29"/>
      <c r="T53" s="29"/>
      <c r="U53" s="29"/>
      <c r="V53" s="29"/>
      <c r="W53" s="29"/>
      <c r="X53" s="29"/>
      <c r="Y53" s="29"/>
      <c r="Z53" s="29"/>
    </row>
    <row r="54" spans="10:26" ht="18">
      <c r="J54" s="29"/>
      <c r="K54" s="29"/>
      <c r="L54" s="29"/>
      <c r="M54" s="29"/>
      <c r="N54" s="29"/>
      <c r="O54" s="49" t="s">
        <v>120</v>
      </c>
      <c r="P54" s="49"/>
      <c r="Q54" s="31">
        <v>400</v>
      </c>
      <c r="R54" s="29"/>
      <c r="S54" s="29"/>
      <c r="T54" s="29"/>
      <c r="U54" s="29"/>
      <c r="V54" s="29"/>
      <c r="W54" s="29"/>
      <c r="X54" s="29"/>
      <c r="Y54" s="29"/>
      <c r="Z54" s="29"/>
    </row>
    <row r="55" spans="10:26" ht="18">
      <c r="J55" s="29"/>
      <c r="K55" s="29"/>
      <c r="L55" s="29"/>
      <c r="M55" s="29"/>
      <c r="N55" s="29"/>
      <c r="O55" s="26"/>
      <c r="P55" s="26"/>
      <c r="Q55" s="26"/>
      <c r="R55" s="29"/>
      <c r="S55" s="29"/>
      <c r="T55" s="29"/>
      <c r="U55" s="29"/>
      <c r="V55" s="29"/>
      <c r="W55" s="29"/>
      <c r="X55" s="29"/>
      <c r="Y55" s="29"/>
      <c r="Z55" s="48"/>
    </row>
  </sheetData>
  <sheetProtection/>
  <mergeCells count="31">
    <mergeCell ref="A23:E23"/>
    <mergeCell ref="F23:G23"/>
    <mergeCell ref="F24:G24"/>
    <mergeCell ref="F13:I15"/>
    <mergeCell ref="A13:E15"/>
    <mergeCell ref="A3:I6"/>
    <mergeCell ref="A7:I7"/>
    <mergeCell ref="A1:I2"/>
    <mergeCell ref="A12:E12"/>
    <mergeCell ref="F12:I12"/>
    <mergeCell ref="A8:E8"/>
    <mergeCell ref="F8:I8"/>
    <mergeCell ref="A9:E10"/>
    <mergeCell ref="F9:I10"/>
    <mergeCell ref="A11:E11"/>
    <mergeCell ref="F11:I11"/>
    <mergeCell ref="A18:E18"/>
    <mergeCell ref="A19:E19"/>
    <mergeCell ref="A16:E16"/>
    <mergeCell ref="F16:G16"/>
    <mergeCell ref="A17:E17"/>
    <mergeCell ref="H16:I16"/>
    <mergeCell ref="A20:E20"/>
    <mergeCell ref="A24:E24"/>
    <mergeCell ref="H24:I24"/>
    <mergeCell ref="F21:G21"/>
    <mergeCell ref="H21:I21"/>
    <mergeCell ref="A22:E22"/>
    <mergeCell ref="F22:G22"/>
    <mergeCell ref="H22:I22"/>
    <mergeCell ref="A21:E21"/>
  </mergeCells>
  <conditionalFormatting sqref="F22:I22">
    <cfRule type="cellIs" priority="1" dxfId="5" operator="equal" stopIfTrue="1">
      <formula>$O$54</formula>
    </cfRule>
    <cfRule type="cellIs" priority="2" dxfId="3" operator="equal" stopIfTrue="1">
      <formula>$O$53</formula>
    </cfRule>
    <cfRule type="cellIs" priority="3" dxfId="3" operator="equal" stopIfTrue="1">
      <formula>$O$52</formula>
    </cfRule>
  </conditionalFormatting>
  <conditionalFormatting sqref="F23:I23">
    <cfRule type="expression" priority="4" dxfId="2" stopIfTrue="1">
      <formula>OR($F$21&gt;=70,$F$21&gt;=$F$15)</formula>
    </cfRule>
  </conditionalFormatting>
  <conditionalFormatting sqref="F9:I9">
    <cfRule type="cellIs" priority="5" dxfId="1" operator="equal" stopIfTrue="1">
      <formula>$Z$41</formula>
    </cfRule>
  </conditionalFormatting>
  <conditionalFormatting sqref="F10:I10">
    <cfRule type="expression" priority="6" dxfId="0" stopIfTrue="1">
      <formula>$F$9=$Z$41</formula>
    </cfRule>
  </conditionalFormatting>
  <printOptions headings="1"/>
  <pageMargins left="0.5902777777777778" right="0.5902777777777778" top="0.5902777777777778" bottom="0.5902777777777778" header="0.5118055555555555" footer="0.5118055555555555"/>
  <pageSetup horizontalDpi="300" verticalDpi="300" orientation="portrait" paperSize="9" scale="59" r:id="rId2"/>
  <colBreaks count="1" manualBreakCount="1">
    <brk id="9" max="65535" man="1"/>
  </col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dc:creator>
  <cp:keywords/>
  <dc:description/>
  <cp:lastModifiedBy>Adam</cp:lastModifiedBy>
  <cp:lastPrinted>2012-03-19T20:50:20Z</cp:lastPrinted>
  <dcterms:created xsi:type="dcterms:W3CDTF">2009-01-21T15:04:40Z</dcterms:created>
  <dcterms:modified xsi:type="dcterms:W3CDTF">2012-03-19T21:12:09Z</dcterms:modified>
  <cp:category/>
  <cp:version/>
  <cp:contentType/>
  <cp:contentStatus/>
</cp:coreProperties>
</file>